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ы\БКТТ.РФ\bktt.ru\Бля пиздец заебали своей хуйнёй\"/>
    </mc:Choice>
  </mc:AlternateContent>
  <bookViews>
    <workbookView xWindow="480" yWindow="300" windowWidth="20730" windowHeight="11760" activeTab="1"/>
  </bookViews>
  <sheets>
    <sheet name="Районы ДШИ рейтинг" sheetId="2" r:id="rId1"/>
    <sheet name="Города ДШИ рейтинг" sheetId="3" r:id="rId2"/>
  </sheets>
  <definedNames>
    <definedName name="_xlnm._FilterDatabase" localSheetId="1" hidden="1">'Города ДШИ рейтинг'!$A$22:$V$22</definedName>
    <definedName name="_xlnm._FilterDatabase" localSheetId="0" hidden="1">'Районы ДШИ рейтинг'!$A$54:$V$54</definedName>
    <definedName name="_xlnm.Print_Area" localSheetId="1">'Города ДШИ рейтинг'!$A$1:$V$34</definedName>
    <definedName name="_xlnm.Print_Area" localSheetId="0">'Районы ДШИ рейтинг'!$A$1:$V$97</definedName>
  </definedNames>
  <calcPr calcId="162913"/>
</workbook>
</file>

<file path=xl/calcChain.xml><?xml version="1.0" encoding="utf-8"?>
<calcChain xmlns="http://schemas.openxmlformats.org/spreadsheetml/2006/main">
  <c r="H4" i="2" l="1"/>
  <c r="Q4" i="2"/>
  <c r="T69" i="2" l="1"/>
  <c r="T26" i="3"/>
  <c r="T24" i="3"/>
  <c r="T34" i="3"/>
  <c r="T27" i="3"/>
  <c r="T30" i="3"/>
  <c r="T28" i="3"/>
  <c r="T25" i="3"/>
  <c r="T33" i="3"/>
  <c r="T32" i="3"/>
  <c r="T23" i="3"/>
  <c r="T31" i="3"/>
  <c r="T29" i="3"/>
  <c r="F4" i="2"/>
  <c r="S17" i="3" l="1"/>
  <c r="Q17" i="3"/>
  <c r="N17" i="3"/>
  <c r="K17" i="3"/>
  <c r="H17" i="3"/>
  <c r="F17" i="3"/>
  <c r="S16" i="3"/>
  <c r="Q16" i="3"/>
  <c r="N16" i="3"/>
  <c r="K16" i="3"/>
  <c r="H16" i="3"/>
  <c r="F16" i="3"/>
  <c r="S15" i="3"/>
  <c r="Q15" i="3"/>
  <c r="N15" i="3"/>
  <c r="K15" i="3"/>
  <c r="H15" i="3"/>
  <c r="F15" i="3"/>
  <c r="S14" i="3"/>
  <c r="Q14" i="3"/>
  <c r="N14" i="3"/>
  <c r="K14" i="3"/>
  <c r="H14" i="3"/>
  <c r="F14" i="3"/>
  <c r="S13" i="3"/>
  <c r="Q13" i="3"/>
  <c r="N13" i="3"/>
  <c r="K13" i="3"/>
  <c r="H13" i="3"/>
  <c r="F13" i="3"/>
  <c r="S12" i="3"/>
  <c r="Q12" i="3"/>
  <c r="N12" i="3"/>
  <c r="K12" i="3"/>
  <c r="H12" i="3"/>
  <c r="F12" i="3"/>
  <c r="S11" i="3"/>
  <c r="Q11" i="3"/>
  <c r="N11" i="3"/>
  <c r="K11" i="3"/>
  <c r="H11" i="3"/>
  <c r="F11" i="3"/>
  <c r="S10" i="3"/>
  <c r="Q10" i="3"/>
  <c r="N10" i="3"/>
  <c r="K10" i="3"/>
  <c r="H10" i="3"/>
  <c r="F10" i="3"/>
  <c r="S9" i="3"/>
  <c r="Q9" i="3"/>
  <c r="N9" i="3"/>
  <c r="K9" i="3"/>
  <c r="H9" i="3"/>
  <c r="F9" i="3"/>
  <c r="S8" i="3"/>
  <c r="Q8" i="3"/>
  <c r="N8" i="3"/>
  <c r="K8" i="3"/>
  <c r="H8" i="3"/>
  <c r="F8" i="3"/>
  <c r="S7" i="3"/>
  <c r="Q7" i="3"/>
  <c r="N7" i="3"/>
  <c r="K7" i="3"/>
  <c r="H7" i="3"/>
  <c r="F7" i="3"/>
  <c r="S6" i="3"/>
  <c r="Q6" i="3"/>
  <c r="N6" i="3"/>
  <c r="K6" i="3"/>
  <c r="H6" i="3"/>
  <c r="F6" i="3"/>
  <c r="T17" i="3" l="1"/>
  <c r="T15" i="3"/>
  <c r="T13" i="3"/>
  <c r="T11" i="3"/>
  <c r="T9" i="3"/>
  <c r="T7" i="3"/>
  <c r="T6" i="3"/>
  <c r="T8" i="3"/>
  <c r="T10" i="3"/>
  <c r="T12" i="3"/>
  <c r="T14" i="3"/>
  <c r="T16" i="3"/>
  <c r="S46" i="2"/>
  <c r="Q46" i="2"/>
  <c r="N46" i="2"/>
  <c r="K46" i="2"/>
  <c r="H46" i="2"/>
  <c r="F46" i="2"/>
  <c r="S45" i="2"/>
  <c r="Q45" i="2"/>
  <c r="N45" i="2"/>
  <c r="K45" i="2"/>
  <c r="H45" i="2"/>
  <c r="F45" i="2"/>
  <c r="S44" i="2"/>
  <c r="Q44" i="2"/>
  <c r="N44" i="2"/>
  <c r="K44" i="2"/>
  <c r="H44" i="2"/>
  <c r="F44" i="2"/>
  <c r="S43" i="2"/>
  <c r="Q43" i="2"/>
  <c r="N43" i="2"/>
  <c r="K43" i="2"/>
  <c r="H43" i="2"/>
  <c r="F43" i="2"/>
  <c r="S42" i="2"/>
  <c r="Q42" i="2"/>
  <c r="N42" i="2"/>
  <c r="K42" i="2"/>
  <c r="H42" i="2"/>
  <c r="F42" i="2"/>
  <c r="S41" i="2"/>
  <c r="Q41" i="2"/>
  <c r="N41" i="2"/>
  <c r="K41" i="2"/>
  <c r="H41" i="2"/>
  <c r="F41" i="2"/>
  <c r="S40" i="2"/>
  <c r="Q40" i="2"/>
  <c r="N40" i="2"/>
  <c r="K40" i="2"/>
  <c r="H40" i="2"/>
  <c r="F40" i="2"/>
  <c r="S39" i="2"/>
  <c r="Q39" i="2"/>
  <c r="N39" i="2"/>
  <c r="K39" i="2"/>
  <c r="H39" i="2"/>
  <c r="F39" i="2"/>
  <c r="S38" i="2"/>
  <c r="Q38" i="2"/>
  <c r="N38" i="2"/>
  <c r="K38" i="2"/>
  <c r="H38" i="2"/>
  <c r="F38" i="2"/>
  <c r="S37" i="2"/>
  <c r="Q37" i="2"/>
  <c r="N37" i="2"/>
  <c r="K37" i="2"/>
  <c r="H37" i="2"/>
  <c r="F37" i="2"/>
  <c r="S36" i="2"/>
  <c r="Q36" i="2"/>
  <c r="N36" i="2"/>
  <c r="K36" i="2"/>
  <c r="H36" i="2"/>
  <c r="F36" i="2"/>
  <c r="S35" i="2"/>
  <c r="Q35" i="2"/>
  <c r="N35" i="2"/>
  <c r="K35" i="2"/>
  <c r="H35" i="2"/>
  <c r="F35" i="2"/>
  <c r="S34" i="2"/>
  <c r="Q34" i="2"/>
  <c r="N34" i="2"/>
  <c r="K34" i="2"/>
  <c r="H34" i="2"/>
  <c r="F34" i="2"/>
  <c r="S33" i="2"/>
  <c r="Q33" i="2"/>
  <c r="N33" i="2"/>
  <c r="K33" i="2"/>
  <c r="H33" i="2"/>
  <c r="F33" i="2"/>
  <c r="S32" i="2"/>
  <c r="Q32" i="2"/>
  <c r="N32" i="2"/>
  <c r="K32" i="2"/>
  <c r="H32" i="2"/>
  <c r="F32" i="2"/>
  <c r="S31" i="2"/>
  <c r="Q31" i="2"/>
  <c r="N31" i="2"/>
  <c r="K31" i="2"/>
  <c r="H31" i="2"/>
  <c r="F31" i="2"/>
  <c r="S30" i="2"/>
  <c r="Q30" i="2"/>
  <c r="N30" i="2"/>
  <c r="K30" i="2"/>
  <c r="H30" i="2"/>
  <c r="F30" i="2"/>
  <c r="S29" i="2"/>
  <c r="Q29" i="2"/>
  <c r="N29" i="2"/>
  <c r="K29" i="2"/>
  <c r="H29" i="2"/>
  <c r="F29" i="2"/>
  <c r="S28" i="2"/>
  <c r="Q28" i="2"/>
  <c r="N28" i="2"/>
  <c r="K28" i="2"/>
  <c r="H28" i="2"/>
  <c r="F28" i="2"/>
  <c r="S27" i="2"/>
  <c r="Q27" i="2"/>
  <c r="N27" i="2"/>
  <c r="K27" i="2"/>
  <c r="H27" i="2"/>
  <c r="F27" i="2"/>
  <c r="S26" i="2"/>
  <c r="Q26" i="2"/>
  <c r="N26" i="2"/>
  <c r="K26" i="2"/>
  <c r="H26" i="2"/>
  <c r="F26" i="2"/>
  <c r="S25" i="2"/>
  <c r="Q25" i="2"/>
  <c r="N25" i="2"/>
  <c r="K25" i="2"/>
  <c r="H25" i="2"/>
  <c r="F25" i="2"/>
  <c r="S24" i="2"/>
  <c r="Q24" i="2"/>
  <c r="N24" i="2"/>
  <c r="K24" i="2"/>
  <c r="H24" i="2"/>
  <c r="F24" i="2"/>
  <c r="S23" i="2"/>
  <c r="Q23" i="2"/>
  <c r="N23" i="2"/>
  <c r="K23" i="2"/>
  <c r="H23" i="2"/>
  <c r="F23" i="2"/>
  <c r="S22" i="2"/>
  <c r="Q22" i="2"/>
  <c r="N22" i="2"/>
  <c r="K22" i="2"/>
  <c r="H22" i="2"/>
  <c r="F22" i="2"/>
  <c r="S21" i="2"/>
  <c r="Q21" i="2"/>
  <c r="N21" i="2"/>
  <c r="K21" i="2"/>
  <c r="H21" i="2"/>
  <c r="F21" i="2"/>
  <c r="S20" i="2"/>
  <c r="Q20" i="2"/>
  <c r="N20" i="2"/>
  <c r="K20" i="2"/>
  <c r="H20" i="2"/>
  <c r="F20" i="2"/>
  <c r="S19" i="2"/>
  <c r="Q19" i="2"/>
  <c r="N19" i="2"/>
  <c r="K19" i="2"/>
  <c r="H19" i="2"/>
  <c r="F19" i="2"/>
  <c r="S18" i="2"/>
  <c r="Q18" i="2"/>
  <c r="N18" i="2"/>
  <c r="K18" i="2"/>
  <c r="H18" i="2"/>
  <c r="F18" i="2"/>
  <c r="S17" i="2"/>
  <c r="Q17" i="2"/>
  <c r="N17" i="2"/>
  <c r="K17" i="2"/>
  <c r="H17" i="2"/>
  <c r="F17" i="2"/>
  <c r="S16" i="2"/>
  <c r="Q16" i="2"/>
  <c r="N16" i="2"/>
  <c r="K16" i="2"/>
  <c r="H16" i="2"/>
  <c r="F16" i="2"/>
  <c r="S15" i="2"/>
  <c r="Q15" i="2"/>
  <c r="N15" i="2"/>
  <c r="K15" i="2"/>
  <c r="H15" i="2"/>
  <c r="F15" i="2"/>
  <c r="S14" i="2"/>
  <c r="Q14" i="2"/>
  <c r="N14" i="2"/>
  <c r="K14" i="2"/>
  <c r="H14" i="2"/>
  <c r="F14" i="2"/>
  <c r="S13" i="2"/>
  <c r="Q13" i="2"/>
  <c r="N13" i="2"/>
  <c r="K13" i="2"/>
  <c r="H13" i="2"/>
  <c r="F13" i="2"/>
  <c r="S12" i="2"/>
  <c r="Q12" i="2"/>
  <c r="N12" i="2"/>
  <c r="K12" i="2"/>
  <c r="H12" i="2"/>
  <c r="F12" i="2"/>
  <c r="S11" i="2"/>
  <c r="Q11" i="2"/>
  <c r="N11" i="2"/>
  <c r="K11" i="2"/>
  <c r="H11" i="2"/>
  <c r="F11" i="2"/>
  <c r="S10" i="2"/>
  <c r="Q10" i="2"/>
  <c r="N10" i="2"/>
  <c r="K10" i="2"/>
  <c r="H10" i="2"/>
  <c r="F10" i="2"/>
  <c r="S9" i="2"/>
  <c r="Q9" i="2"/>
  <c r="N9" i="2"/>
  <c r="K9" i="2"/>
  <c r="H9" i="2"/>
  <c r="F9" i="2"/>
  <c r="S8" i="2"/>
  <c r="Q8" i="2"/>
  <c r="N8" i="2"/>
  <c r="K8" i="2"/>
  <c r="H8" i="2"/>
  <c r="F8" i="2"/>
  <c r="S7" i="2"/>
  <c r="Q7" i="2"/>
  <c r="N7" i="2"/>
  <c r="K7" i="2"/>
  <c r="H7" i="2"/>
  <c r="F7" i="2"/>
  <c r="S6" i="2"/>
  <c r="Q6" i="2"/>
  <c r="N6" i="2"/>
  <c r="K6" i="2"/>
  <c r="H6" i="2"/>
  <c r="F6" i="2"/>
  <c r="S5" i="2"/>
  <c r="Q5" i="2"/>
  <c r="N5" i="2"/>
  <c r="K5" i="2"/>
  <c r="H5" i="2"/>
  <c r="F5" i="2"/>
  <c r="S4" i="2"/>
  <c r="N4" i="2"/>
  <c r="K4" i="2"/>
  <c r="T30" i="2" l="1"/>
  <c r="T26" i="2"/>
  <c r="T8" i="2"/>
  <c r="T10" i="2"/>
  <c r="T12" i="2"/>
  <c r="T16" i="2"/>
  <c r="T6" i="2"/>
  <c r="T38" i="2"/>
  <c r="T32" i="2"/>
  <c r="T34" i="2"/>
  <c r="T36" i="2"/>
  <c r="T20" i="2"/>
  <c r="T18" i="2"/>
  <c r="T14" i="2"/>
  <c r="T22" i="2"/>
  <c r="T24" i="2"/>
  <c r="T28" i="2"/>
  <c r="T40" i="2"/>
  <c r="T42" i="2"/>
  <c r="T44" i="2"/>
  <c r="T46" i="2"/>
  <c r="T4" i="2"/>
  <c r="T5" i="2"/>
  <c r="T7" i="2"/>
  <c r="T9" i="2"/>
  <c r="T11" i="2"/>
  <c r="T13" i="2"/>
  <c r="T15" i="2"/>
  <c r="T17" i="2"/>
  <c r="T19" i="2"/>
  <c r="T21" i="2"/>
  <c r="T23" i="2"/>
  <c r="T25" i="2"/>
  <c r="T27" i="2"/>
  <c r="T29" i="2"/>
  <c r="T31" i="2"/>
  <c r="T33" i="2"/>
  <c r="T35" i="2"/>
  <c r="T37" i="2"/>
  <c r="T39" i="2"/>
  <c r="T41" i="2"/>
  <c r="T43" i="2"/>
  <c r="T45" i="2"/>
  <c r="T95" i="2"/>
  <c r="T73" i="2"/>
  <c r="T58" i="2"/>
  <c r="T85" i="2"/>
  <c r="T92" i="2"/>
  <c r="T74" i="2"/>
  <c r="T89" i="2"/>
  <c r="T56" i="2"/>
  <c r="T55" i="2"/>
  <c r="T90" i="2"/>
  <c r="T65" i="2"/>
  <c r="T94" i="2"/>
  <c r="T76" i="2"/>
  <c r="T93" i="2"/>
  <c r="T72" i="2"/>
  <c r="T87" i="2"/>
  <c r="T88" i="2"/>
  <c r="T96" i="2"/>
  <c r="T86" i="2"/>
  <c r="T57" i="2"/>
  <c r="T63" i="2"/>
  <c r="T62" i="2"/>
  <c r="T59" i="2"/>
  <c r="T66" i="2"/>
  <c r="T80" i="2"/>
  <c r="T70" i="2"/>
  <c r="T75" i="2"/>
  <c r="T79" i="2"/>
  <c r="T82" i="2"/>
  <c r="T64" i="2"/>
  <c r="T67" i="2"/>
  <c r="T71" i="2"/>
  <c r="T97" i="2"/>
  <c r="T60" i="2"/>
  <c r="T84" i="2"/>
  <c r="T83" i="2"/>
  <c r="T78" i="2"/>
  <c r="T68" i="2"/>
  <c r="T81" i="2"/>
  <c r="T61" i="2"/>
  <c r="T77" i="2"/>
  <c r="T91" i="2"/>
</calcChain>
</file>

<file path=xl/comments1.xml><?xml version="1.0" encoding="utf-8"?>
<comments xmlns="http://schemas.openxmlformats.org/spreadsheetml/2006/main">
  <authors>
    <author>Кому не лень</author>
  </authors>
  <commentList>
    <comment ref="R1" authorId="0" shapeId="0">
      <text>
        <r>
          <rPr>
            <sz val="9"/>
            <color indexed="81"/>
            <rFont val="Tahoma"/>
            <family val="2"/>
            <charset val="204"/>
          </rPr>
          <t xml:space="preserve">
Цифру можно взять в территориальной статистике. Как правило она у них появляется к декабрю месяцу. Поэтому, на момент сдачи настоящего отчета у Вас её не будет. Когда Вы будете знать цифру контингента СОШ по территории, в графе №12 будет отображено конечное количество балов.
</t>
        </r>
      </text>
    </comment>
    <comment ref="R52" authorId="0" shapeId="0">
      <text>
        <r>
          <rPr>
            <sz val="9"/>
            <color indexed="81"/>
            <rFont val="Tahoma"/>
            <family val="2"/>
            <charset val="204"/>
          </rPr>
          <t xml:space="preserve">
Цифру можно взять в территориальной статистике. Как правило она у них появляется к декабрю месяцу. Поэтому, на момент сдачи настоящего отчета у Вас её не будет. Когда Вы будете знать цифру контингента СОШ по территории, в графе №12 будет отображено конечное количество балов.
</t>
        </r>
      </text>
    </comment>
  </commentList>
</comments>
</file>

<file path=xl/comments2.xml><?xml version="1.0" encoding="utf-8"?>
<comments xmlns="http://schemas.openxmlformats.org/spreadsheetml/2006/main">
  <authors>
    <author>Кому не лень</author>
  </authors>
  <commentList>
    <comment ref="R3" authorId="0" shapeId="0">
      <text>
        <r>
          <rPr>
            <sz val="9"/>
            <color indexed="81"/>
            <rFont val="Tahoma"/>
            <family val="2"/>
            <charset val="204"/>
          </rPr>
          <t xml:space="preserve">
Цифру можно взять в территориальной статистике. Как правило она у них появляется к декабрю месяцу. Поэтому, на момент сдачи настоящего отчета у Вас её не будет. Когда Вы будете знать цифру контингента СОШ по территории, в графе №12 будет отображено конечное количество балов.
</t>
        </r>
      </text>
    </comment>
    <comment ref="R20" authorId="0" shapeId="0">
      <text>
        <r>
          <rPr>
            <sz val="9"/>
            <color indexed="81"/>
            <rFont val="Tahoma"/>
            <family val="2"/>
            <charset val="204"/>
          </rPr>
          <t xml:space="preserve">
Цифру можно взять в территориальной статистике. Как правило она у них появляется к декабрю месяцу. Поэтому, на момент сдачи настоящего отчета у Вас её не будет. Когда Вы будете знать цифру контингента СОШ по территории, в графе №12 будет отображено конечное количество балов.
</t>
        </r>
      </text>
    </comment>
  </commentList>
</comments>
</file>

<file path=xl/sharedStrings.xml><?xml version="1.0" encoding="utf-8"?>
<sst xmlns="http://schemas.openxmlformats.org/spreadsheetml/2006/main" count="211" uniqueCount="83">
  <si>
    <t>Азовский</t>
  </si>
  <si>
    <t>Аксайский</t>
  </si>
  <si>
    <t>Багаевский</t>
  </si>
  <si>
    <t>Белокалитвинский</t>
  </si>
  <si>
    <t>Боковский</t>
  </si>
  <si>
    <t>Верхнедонской</t>
  </si>
  <si>
    <t>Веселовский</t>
  </si>
  <si>
    <t>Волгодонской</t>
  </si>
  <si>
    <t>Дубовский</t>
  </si>
  <si>
    <t>Егорлыкский</t>
  </si>
  <si>
    <t>Заветинский</t>
  </si>
  <si>
    <t>Зерноградский</t>
  </si>
  <si>
    <t>Зимовниковский</t>
  </si>
  <si>
    <t>Кагальницкий</t>
  </si>
  <si>
    <t xml:space="preserve">Каменский  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</si>
  <si>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</si>
  <si>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</si>
  <si>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</si>
  <si>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</si>
  <si>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</si>
  <si>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</si>
  <si>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</si>
  <si>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</si>
  <si>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</si>
  <si>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</si>
  <si>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</si>
  <si>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Обливский</t>
  </si>
  <si>
    <t>Октябрьский</t>
  </si>
  <si>
    <t>Орловский</t>
  </si>
  <si>
    <t>Песчанокопский</t>
  </si>
  <si>
    <t>Пролетарский</t>
  </si>
  <si>
    <t>Ремонтненский</t>
  </si>
  <si>
    <t>Родионово-Несветайский</t>
  </si>
  <si>
    <t>Сальский</t>
  </si>
  <si>
    <t>Семикаракорский</t>
  </si>
  <si>
    <t>Советский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</si>
  <si>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</si>
  <si>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</si>
  <si>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</si>
  <si>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</si>
  <si>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</si>
  <si>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</si>
  <si>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Шолоховский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</si>
  <si>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</si>
  <si>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</si>
  <si>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</si>
  <si>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</si>
  <si>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</si>
  <si>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</si>
  <si>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</si>
  <si>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</si>
  <si>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</si>
  <si>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</si>
  <si>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</si>
  <si>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</si>
  <si>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№</t>
  </si>
  <si>
    <t>Территория</t>
  </si>
  <si>
    <t>кол-во образовательных направлений</t>
  </si>
  <si>
    <t>% обучающихся по предпрофессиональным программам</t>
  </si>
  <si>
    <t>% выпускников от контингента</t>
  </si>
  <si>
    <t>% поступивших в профессиональные образовательные учреждения</t>
  </si>
  <si>
    <t>% пед. работников с высшим обр.</t>
  </si>
  <si>
    <t>% пед. Работники с  первой и высшей категорией</t>
  </si>
  <si>
    <t>Контингент учащихся СОШ с 1-го по 9 класс</t>
  </si>
  <si>
    <t>% охвата</t>
  </si>
  <si>
    <t>Место</t>
  </si>
  <si>
    <t xml:space="preserve">кол-во поступивших </t>
  </si>
  <si>
    <t>% поступивших</t>
  </si>
  <si>
    <t>№ графы</t>
  </si>
  <si>
    <t>кол-во обучающихся в выпускных классах</t>
  </si>
  <si>
    <t>кол-во учащихся по ФГТ</t>
  </si>
  <si>
    <t>контингент</t>
  </si>
  <si>
    <t>с высшим образованием</t>
  </si>
  <si>
    <t>GP</t>
  </si>
  <si>
    <t>Итоги деятельности ДШИ за 2022 г.</t>
  </si>
  <si>
    <t>Кол-во набранных баллов +</t>
  </si>
  <si>
    <t>кол-во педработников на 01.01.2023</t>
  </si>
  <si>
    <t>Кол-во педработников с первой кв категорией на 01.01.2023 (из гр №6)</t>
  </si>
  <si>
    <t>Кол-во педработников с высшей кв категорией на 01.01.2023 (из гр №6)</t>
  </si>
  <si>
    <t xml:space="preserve">кол-во выпускников на 01.июня 2022 года </t>
  </si>
  <si>
    <t>кол-во выпускников на 01.июня 2022 года</t>
  </si>
  <si>
    <t>кол-во выпускников на 01.июня 2022  года</t>
  </si>
  <si>
    <t>кол-во педработников на 01.01.2023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</si>
</sst>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8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2" borderId="16" xfId="0" applyFont="1" applyFill="1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2" borderId="29" xfId="0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0" fillId="0" borderId="6" xfId="0" applyBorder="1"/>
    <xf numFmtId="0" fontId="0" fillId="0" borderId="13" xfId="0" applyBorder="1"/>
    <xf numFmtId="2" fontId="0" fillId="0" borderId="25" xfId="0" applyNumberFormat="1" applyBorder="1"/>
    <xf numFmtId="0" fontId="0" fillId="0" borderId="17" xfId="0" applyBorder="1"/>
    <xf numFmtId="2" fontId="0" fillId="0" borderId="26" xfId="0" applyNumberFormat="1" applyBorder="1"/>
    <xf numFmtId="0" fontId="0" fillId="0" borderId="38" xfId="0" applyBorder="1"/>
    <xf numFmtId="0" fontId="0" fillId="0" borderId="21" xfId="0" applyBorder="1"/>
    <xf numFmtId="2" fontId="0" fillId="0" borderId="28" xfId="0" applyNumberFormat="1" applyBorder="1"/>
    <xf numFmtId="0" fontId="4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" fillId="2" borderId="27" xfId="0" applyFont="1" applyFill="1" applyBorder="1"/>
    <xf numFmtId="0" fontId="1" fillId="2" borderId="40" xfId="0" applyFont="1" applyFill="1" applyBorder="1"/>
    <xf numFmtId="0" fontId="1" fillId="2" borderId="41" xfId="0" applyFont="1" applyFill="1" applyBorder="1"/>
    <xf numFmtId="0" fontId="1" fillId="2" borderId="42" xfId="0" applyFont="1" applyFill="1" applyBorder="1"/>
    <xf numFmtId="1" fontId="0" fillId="0" borderId="26" xfId="0" applyNumberFormat="1" applyBorder="1"/>
    <xf numFmtId="1" fontId="0" fillId="0" borderId="28" xfId="0" applyNumberFormat="1" applyBorder="1"/>
    <xf numFmtId="1" fontId="0" fillId="0" borderId="0" xfId="0" applyNumberFormat="1"/>
    <xf numFmtId="0" fontId="0" fillId="0" borderId="4" xfId="0" applyBorder="1"/>
    <xf numFmtId="0" fontId="0" fillId="2" borderId="45" xfId="0" applyFill="1" applyBorder="1" applyAlignment="1">
      <alignment horizontal="center" vertical="center"/>
    </xf>
    <xf numFmtId="0" fontId="1" fillId="2" borderId="45" xfId="0" applyFont="1" applyFill="1" applyBorder="1"/>
    <xf numFmtId="0" fontId="4" fillId="7" borderId="1" xfId="0" applyFont="1" applyFill="1" applyBorder="1" applyAlignment="1">
      <alignment horizontal="center" vertical="center"/>
    </xf>
    <xf numFmtId="1" fontId="4" fillId="7" borderId="10" xfId="0" applyNumberFormat="1" applyFont="1" applyFill="1" applyBorder="1" applyAlignment="1">
      <alignment horizontal="center" vertical="center" wrapText="1"/>
    </xf>
    <xf numFmtId="1" fontId="0" fillId="0" borderId="25" xfId="0" applyNumberFormat="1" applyBorder="1"/>
    <xf numFmtId="1" fontId="5" fillId="7" borderId="10" xfId="0" applyNumberFormat="1" applyFont="1" applyFill="1" applyBorder="1" applyAlignment="1">
      <alignment horizontal="center" vertical="center" wrapText="1"/>
    </xf>
    <xf numFmtId="1" fontId="4" fillId="7" borderId="10" xfId="0" applyNumberFormat="1" applyFont="1" applyFill="1" applyBorder="1" applyAlignment="1">
      <alignment horizontal="center" vertical="center"/>
    </xf>
    <xf numFmtId="1" fontId="0" fillId="3" borderId="35" xfId="0" applyNumberFormat="1" applyFill="1" applyBorder="1" applyAlignment="1">
      <alignment horizontal="center" vertical="center" wrapText="1"/>
    </xf>
    <xf numFmtId="2" fontId="0" fillId="0" borderId="0" xfId="0" applyNumberFormat="1"/>
    <xf numFmtId="2" fontId="8" fillId="8" borderId="35" xfId="0" applyNumberFormat="1" applyFont="1" applyFill="1" applyBorder="1" applyAlignment="1">
      <alignment horizontal="center" vertical="center" wrapText="1"/>
    </xf>
    <xf numFmtId="1" fontId="0" fillId="3" borderId="35" xfId="0" applyNumberFormat="1" applyFill="1" applyBorder="1" applyAlignment="1">
      <alignment horizontal="center" vertical="center" wrapText="1"/>
    </xf>
    <xf numFmtId="2" fontId="8" fillId="8" borderId="35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0" fillId="0" borderId="26" xfId="0" applyBorder="1" applyProtection="1">
      <protection locked="0"/>
    </xf>
    <xf numFmtId="0" fontId="4" fillId="4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 vertical="center"/>
    </xf>
    <xf numFmtId="2" fontId="0" fillId="0" borderId="30" xfId="0" applyNumberFormat="1" applyBorder="1"/>
    <xf numFmtId="2" fontId="0" fillId="0" borderId="5" xfId="0" applyNumberFormat="1" applyBorder="1"/>
    <xf numFmtId="2" fontId="0" fillId="0" borderId="31" xfId="0" applyNumberFormat="1" applyBorder="1"/>
    <xf numFmtId="2" fontId="8" fillId="8" borderId="35" xfId="0" applyNumberFormat="1" applyFont="1" applyFill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0" fillId="0" borderId="17" xfId="0" applyFont="1" applyBorder="1"/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1" fontId="4" fillId="7" borderId="2" xfId="0" applyNumberFormat="1" applyFont="1" applyFill="1" applyBorder="1" applyAlignment="1">
      <alignment horizontal="center" vertical="center" wrapText="1"/>
    </xf>
    <xf numFmtId="1" fontId="4" fillId="7" borderId="2" xfId="0" applyNumberFormat="1" applyFont="1" applyFill="1" applyBorder="1" applyAlignment="1">
      <alignment horizontal="center" vertical="center"/>
    </xf>
    <xf numFmtId="1" fontId="5" fillId="7" borderId="2" xfId="0" applyNumberFormat="1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17" xfId="0" applyFill="1" applyBorder="1"/>
    <xf numFmtId="0" fontId="0" fillId="0" borderId="21" xfId="0" applyFill="1" applyBorder="1"/>
    <xf numFmtId="2" fontId="0" fillId="0" borderId="14" xfId="0" applyNumberFormat="1" applyBorder="1"/>
    <xf numFmtId="2" fontId="0" fillId="0" borderId="18" xfId="0" applyNumberFormat="1" applyBorder="1"/>
    <xf numFmtId="2" fontId="0" fillId="0" borderId="22" xfId="0" applyNumberFormat="1" applyBorder="1"/>
    <xf numFmtId="2" fontId="2" fillId="9" borderId="24" xfId="0" applyNumberFormat="1" applyFont="1" applyFill="1" applyBorder="1" applyAlignment="1">
      <alignment horizontal="center" vertical="center"/>
    </xf>
    <xf numFmtId="2" fontId="2" fillId="9" borderId="6" xfId="0" applyNumberFormat="1" applyFont="1" applyFill="1" applyBorder="1" applyAlignment="1">
      <alignment horizontal="center" vertical="center"/>
    </xf>
    <xf numFmtId="2" fontId="2" fillId="9" borderId="38" xfId="0" applyNumberFormat="1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" fontId="2" fillId="9" borderId="49" xfId="0" applyNumberFormat="1" applyFont="1" applyFill="1" applyBorder="1" applyAlignment="1">
      <alignment horizontal="center" vertical="center"/>
    </xf>
    <xf numFmtId="2" fontId="2" fillId="9" borderId="50" xfId="0" applyNumberFormat="1" applyFont="1" applyFill="1" applyBorder="1" applyAlignment="1">
      <alignment horizontal="center" vertical="center"/>
    </xf>
    <xf numFmtId="2" fontId="2" fillId="9" borderId="51" xfId="0" applyNumberFormat="1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center" vertical="center" wrapText="1"/>
    </xf>
    <xf numFmtId="0" fontId="9" fillId="0" borderId="25" xfId="0" applyNumberFormat="1" applyFont="1" applyBorder="1"/>
    <xf numFmtId="0" fontId="9" fillId="0" borderId="26" xfId="0" applyNumberFormat="1" applyFont="1" applyBorder="1"/>
    <xf numFmtId="0" fontId="9" fillId="0" borderId="28" xfId="0" applyNumberFormat="1" applyFont="1" applyBorder="1"/>
    <xf numFmtId="1" fontId="10" fillId="0" borderId="26" xfId="0" applyNumberFormat="1" applyFont="1" applyFill="1" applyBorder="1" applyAlignment="1">
      <alignment horizontal="right" vertical="center" wrapText="1"/>
    </xf>
    <xf numFmtId="0" fontId="0" fillId="0" borderId="15" xfId="0" applyFill="1" applyBorder="1"/>
    <xf numFmtId="0" fontId="0" fillId="0" borderId="19" xfId="0" applyFill="1" applyBorder="1"/>
    <xf numFmtId="0" fontId="0" fillId="0" borderId="19" xfId="0" applyBorder="1"/>
    <xf numFmtId="0" fontId="0" fillId="0" borderId="23" xfId="0" applyFill="1" applyBorder="1"/>
    <xf numFmtId="0" fontId="0" fillId="0" borderId="6" xfId="0" applyFill="1" applyBorder="1"/>
    <xf numFmtId="0" fontId="0" fillId="10" borderId="0" xfId="0" applyFill="1"/>
    <xf numFmtId="0" fontId="2" fillId="0" borderId="15" xfId="0" applyFont="1" applyFill="1" applyBorder="1" applyAlignment="1">
      <alignment horizontal="center" vertical="center"/>
    </xf>
    <xf numFmtId="0" fontId="0" fillId="0" borderId="26" xfId="0" applyFill="1" applyBorder="1"/>
    <xf numFmtId="2" fontId="0" fillId="0" borderId="26" xfId="0" applyNumberFormat="1" applyFill="1" applyBorder="1"/>
    <xf numFmtId="1" fontId="0" fillId="0" borderId="26" xfId="0" applyNumberFormat="1" applyFill="1" applyBorder="1"/>
    <xf numFmtId="0" fontId="0" fillId="0" borderId="26" xfId="0" applyFill="1" applyBorder="1" applyProtection="1">
      <protection locked="0"/>
    </xf>
    <xf numFmtId="2" fontId="0" fillId="0" borderId="5" xfId="0" applyNumberFormat="1" applyFill="1" applyBorder="1"/>
    <xf numFmtId="2" fontId="2" fillId="0" borderId="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0" xfId="0" applyFill="1"/>
    <xf numFmtId="0" fontId="9" fillId="0" borderId="26" xfId="0" applyNumberFormat="1" applyFont="1" applyFill="1" applyBorder="1"/>
    <xf numFmtId="2" fontId="0" fillId="0" borderId="18" xfId="0" applyNumberFormat="1" applyFill="1" applyBorder="1"/>
    <xf numFmtId="0" fontId="0" fillId="0" borderId="16" xfId="0" applyFill="1" applyBorder="1" applyAlignment="1">
      <alignment horizontal="center" vertical="center"/>
    </xf>
    <xf numFmtId="0" fontId="1" fillId="0" borderId="16" xfId="0" applyFont="1" applyFill="1" applyBorder="1"/>
    <xf numFmtId="0" fontId="0" fillId="2" borderId="6" xfId="0" applyFill="1" applyBorder="1"/>
    <xf numFmtId="0" fontId="1" fillId="10" borderId="41" xfId="0" applyFont="1" applyFill="1" applyBorder="1"/>
    <xf numFmtId="0" fontId="0" fillId="10" borderId="13" xfId="0" applyFill="1" applyBorder="1"/>
    <xf numFmtId="0" fontId="0" fillId="10" borderId="25" xfId="0" applyFill="1" applyBorder="1"/>
    <xf numFmtId="2" fontId="0" fillId="10" borderId="25" xfId="0" applyNumberFormat="1" applyFill="1" applyBorder="1"/>
    <xf numFmtId="1" fontId="0" fillId="10" borderId="25" xfId="0" applyNumberFormat="1" applyFill="1" applyBorder="1"/>
    <xf numFmtId="0" fontId="0" fillId="10" borderId="25" xfId="0" applyFill="1" applyBorder="1" applyProtection="1">
      <protection locked="0"/>
    </xf>
    <xf numFmtId="2" fontId="0" fillId="10" borderId="30" xfId="0" applyNumberFormat="1" applyFill="1" applyBorder="1"/>
    <xf numFmtId="2" fontId="2" fillId="10" borderId="24" xfId="0" applyNumberFormat="1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1" fillId="10" borderId="40" xfId="0" applyFont="1" applyFill="1" applyBorder="1"/>
    <xf numFmtId="0" fontId="0" fillId="10" borderId="17" xfId="0" applyFill="1" applyBorder="1"/>
    <xf numFmtId="0" fontId="0" fillId="10" borderId="26" xfId="0" applyFill="1" applyBorder="1"/>
    <xf numFmtId="2" fontId="0" fillId="10" borderId="26" xfId="0" applyNumberFormat="1" applyFill="1" applyBorder="1"/>
    <xf numFmtId="1" fontId="0" fillId="10" borderId="26" xfId="0" applyNumberFormat="1" applyFill="1" applyBorder="1"/>
    <xf numFmtId="0" fontId="0" fillId="10" borderId="26" xfId="0" applyFill="1" applyBorder="1" applyProtection="1">
      <protection locked="0"/>
    </xf>
    <xf numFmtId="2" fontId="0" fillId="10" borderId="5" xfId="0" applyNumberFormat="1" applyFill="1" applyBorder="1"/>
    <xf numFmtId="2" fontId="2" fillId="10" borderId="6" xfId="0" applyNumberFormat="1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1" fillId="10" borderId="42" xfId="0" applyFont="1" applyFill="1" applyBorder="1"/>
    <xf numFmtId="0" fontId="0" fillId="10" borderId="21" xfId="0" applyFill="1" applyBorder="1"/>
    <xf numFmtId="0" fontId="0" fillId="10" borderId="28" xfId="0" applyFill="1" applyBorder="1"/>
    <xf numFmtId="2" fontId="0" fillId="10" borderId="28" xfId="0" applyNumberFormat="1" applyFill="1" applyBorder="1"/>
    <xf numFmtId="1" fontId="0" fillId="10" borderId="28" xfId="0" applyNumberFormat="1" applyFill="1" applyBorder="1"/>
    <xf numFmtId="0" fontId="0" fillId="10" borderId="28" xfId="0" applyFill="1" applyBorder="1" applyProtection="1">
      <protection locked="0"/>
    </xf>
    <xf numFmtId="2" fontId="0" fillId="10" borderId="31" xfId="0" applyNumberFormat="1" applyFill="1" applyBorder="1"/>
    <xf numFmtId="2" fontId="2" fillId="10" borderId="38" xfId="0" applyNumberFormat="1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1" fillId="10" borderId="45" xfId="0" applyFont="1" applyFill="1" applyBorder="1"/>
    <xf numFmtId="0" fontId="9" fillId="10" borderId="26" xfId="0" applyNumberFormat="1" applyFont="1" applyFill="1" applyBorder="1"/>
    <xf numFmtId="0" fontId="1" fillId="10" borderId="16" xfId="0" applyFont="1" applyFill="1" applyBorder="1"/>
    <xf numFmtId="0" fontId="0" fillId="5" borderId="13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2" fontId="8" fillId="8" borderId="10" xfId="0" applyNumberFormat="1" applyFont="1" applyFill="1" applyBorder="1" applyAlignment="1">
      <alignment horizontal="center" vertical="center" wrapText="1"/>
    </xf>
    <xf numFmtId="2" fontId="8" fillId="8" borderId="39" xfId="0" applyNumberFormat="1" applyFont="1" applyFill="1" applyBorder="1" applyAlignment="1">
      <alignment horizontal="center" vertical="center" wrapText="1"/>
    </xf>
    <xf numFmtId="1" fontId="0" fillId="3" borderId="10" xfId="0" applyNumberFormat="1" applyFill="1" applyBorder="1" applyAlignment="1">
      <alignment horizontal="center" vertical="center" wrapText="1"/>
    </xf>
    <xf numFmtId="1" fontId="0" fillId="3" borderId="39" xfId="0" applyNumberFormat="1" applyFill="1" applyBorder="1" applyAlignment="1">
      <alignment horizontal="center" vertical="center" wrapText="1"/>
    </xf>
    <xf numFmtId="1" fontId="0" fillId="3" borderId="43" xfId="0" applyNumberFormat="1" applyFill="1" applyBorder="1" applyAlignment="1">
      <alignment horizontal="center" vertical="center" wrapText="1"/>
    </xf>
    <xf numFmtId="1" fontId="0" fillId="3" borderId="44" xfId="0" applyNumberForma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2" fontId="8" fillId="8" borderId="25" xfId="0" applyNumberFormat="1" applyFont="1" applyFill="1" applyBorder="1" applyAlignment="1">
      <alignment horizontal="center" vertical="center" wrapText="1"/>
    </xf>
    <xf numFmtId="2" fontId="8" fillId="8" borderId="35" xfId="0" applyNumberFormat="1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8" fillId="8" borderId="35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 wrapText="1"/>
    </xf>
    <xf numFmtId="0" fontId="8" fillId="8" borderId="34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1" fontId="0" fillId="3" borderId="36" xfId="0" applyNumberForma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7"/>
  <sheetViews>
    <sheetView view="pageBreakPreview" zoomScale="85" zoomScaleNormal="100" zoomScaleSheetLayoutView="85" workbookViewId="0">
      <selection activeCell="O1" sqref="O1:O2"/>
    </sheetView>
  </sheetViews>
  <sheetFormatPr defaultRowHeight="15" x14ac:dyDescent="0.25"/>
  <cols>
    <col min="1" max="1" width="4.28515625" customWidth="1"/>
    <col min="2" max="2" width="28" customWidth="1"/>
    <col min="7" max="7" width="9.140625" style="25"/>
    <col min="9" max="9" width="9.5703125" customWidth="1"/>
    <col min="12" max="12" width="10.140625" style="25" customWidth="1"/>
    <col min="15" max="15" width="10.140625" style="25" customWidth="1"/>
    <col min="16" max="16" width="10.42578125" style="25" customWidth="1"/>
  </cols>
  <sheetData>
    <row r="1" spans="1:22" ht="60" customHeight="1" x14ac:dyDescent="0.25">
      <c r="A1" s="163" t="s">
        <v>55</v>
      </c>
      <c r="B1" s="165" t="s">
        <v>56</v>
      </c>
      <c r="C1" s="167" t="s">
        <v>57</v>
      </c>
      <c r="D1" s="169" t="s">
        <v>71</v>
      </c>
      <c r="E1" s="169" t="s">
        <v>70</v>
      </c>
      <c r="F1" s="161" t="s">
        <v>58</v>
      </c>
      <c r="G1" s="152" t="s">
        <v>69</v>
      </c>
      <c r="H1" s="161" t="s">
        <v>59</v>
      </c>
      <c r="I1" s="156" t="s">
        <v>60</v>
      </c>
      <c r="J1" s="157"/>
      <c r="K1" s="158"/>
      <c r="L1" s="152" t="s">
        <v>76</v>
      </c>
      <c r="M1" s="152" t="s">
        <v>72</v>
      </c>
      <c r="N1" s="159" t="s">
        <v>61</v>
      </c>
      <c r="O1" s="152" t="s">
        <v>77</v>
      </c>
      <c r="P1" s="154" t="s">
        <v>78</v>
      </c>
      <c r="Q1" s="150" t="s">
        <v>62</v>
      </c>
      <c r="R1" s="138" t="s">
        <v>63</v>
      </c>
      <c r="S1" s="140" t="s">
        <v>64</v>
      </c>
      <c r="T1" s="142" t="s">
        <v>75</v>
      </c>
      <c r="U1" s="144" t="s">
        <v>65</v>
      </c>
      <c r="V1" s="145"/>
    </row>
    <row r="2" spans="1:22" ht="90" customHeight="1" thickBot="1" x14ac:dyDescent="0.3">
      <c r="A2" s="164"/>
      <c r="B2" s="166"/>
      <c r="C2" s="168"/>
      <c r="D2" s="171"/>
      <c r="E2" s="171"/>
      <c r="F2" s="162"/>
      <c r="G2" s="153"/>
      <c r="H2" s="162"/>
      <c r="I2" s="37" t="s">
        <v>80</v>
      </c>
      <c r="J2" s="37" t="s">
        <v>66</v>
      </c>
      <c r="K2" s="38" t="s">
        <v>67</v>
      </c>
      <c r="L2" s="153"/>
      <c r="M2" s="153"/>
      <c r="N2" s="160"/>
      <c r="O2" s="153"/>
      <c r="P2" s="155"/>
      <c r="Q2" s="151"/>
      <c r="R2" s="139"/>
      <c r="S2" s="141"/>
      <c r="T2" s="143"/>
      <c r="U2" s="72">
        <v>2022</v>
      </c>
      <c r="V2" s="5">
        <v>2021</v>
      </c>
    </row>
    <row r="3" spans="1:22" ht="15.75" thickBot="1" x14ac:dyDescent="0.3">
      <c r="A3" s="29" t="s">
        <v>55</v>
      </c>
      <c r="B3" s="6" t="s">
        <v>68</v>
      </c>
      <c r="C3" s="15">
        <v>1</v>
      </c>
      <c r="D3" s="15">
        <v>2</v>
      </c>
      <c r="E3" s="15">
        <v>3</v>
      </c>
      <c r="F3" s="15">
        <v>4</v>
      </c>
      <c r="G3" s="30">
        <v>5</v>
      </c>
      <c r="H3" s="15">
        <v>6</v>
      </c>
      <c r="I3" s="15">
        <v>7</v>
      </c>
      <c r="J3" s="15">
        <v>8</v>
      </c>
      <c r="K3" s="16">
        <v>9</v>
      </c>
      <c r="L3" s="33">
        <v>10</v>
      </c>
      <c r="M3" s="15">
        <v>11</v>
      </c>
      <c r="N3" s="42">
        <v>12</v>
      </c>
      <c r="O3" s="39">
        <v>13</v>
      </c>
      <c r="P3" s="39">
        <v>14</v>
      </c>
      <c r="Q3" s="15">
        <v>15</v>
      </c>
      <c r="R3" s="16">
        <v>18</v>
      </c>
      <c r="S3" s="80">
        <v>19</v>
      </c>
      <c r="T3" s="76">
        <v>20</v>
      </c>
      <c r="U3" s="73">
        <v>21</v>
      </c>
      <c r="V3" s="43">
        <v>22</v>
      </c>
    </row>
    <row r="4" spans="1:22" ht="15.75" x14ac:dyDescent="0.25">
      <c r="A4" s="26">
        <v>1</v>
      </c>
      <c r="B4" s="21" t="s">
        <v>0</v>
      </c>
      <c r="C4" s="8">
        <v>8</v>
      </c>
      <c r="D4" s="2">
        <v>1637</v>
      </c>
      <c r="E4" s="2">
        <v>542</v>
      </c>
      <c r="F4" s="9">
        <f>E4/D4*100</f>
        <v>33.109346365302386</v>
      </c>
      <c r="G4" s="31">
        <v>339</v>
      </c>
      <c r="H4" s="9">
        <f>G4/D4*100</f>
        <v>20.708613317043373</v>
      </c>
      <c r="I4" s="31">
        <v>313</v>
      </c>
      <c r="J4" s="2">
        <v>17</v>
      </c>
      <c r="K4" s="9">
        <f t="shared" ref="K4:K46" si="0">J4/I4*100</f>
        <v>5.4313099041533546</v>
      </c>
      <c r="L4" s="31">
        <v>149</v>
      </c>
      <c r="M4" s="31">
        <v>78</v>
      </c>
      <c r="N4" s="9">
        <f t="shared" ref="N4:N46" si="1">M4/L4*100</f>
        <v>52.348993288590606</v>
      </c>
      <c r="O4" s="31">
        <v>56</v>
      </c>
      <c r="P4" s="31">
        <v>37</v>
      </c>
      <c r="Q4" s="9">
        <f>(O4+P4)/L4*100</f>
        <v>62.416107382550337</v>
      </c>
      <c r="R4" s="81">
        <v>10360</v>
      </c>
      <c r="S4" s="66">
        <f t="shared" ref="S4:S46" si="2">D4/R4*100</f>
        <v>15.801158301158303</v>
      </c>
      <c r="T4" s="77">
        <f>(C4*5)+F4+H4+K4+N4+Q4+S4</f>
        <v>229.81552855879835</v>
      </c>
      <c r="U4" s="91">
        <v>11</v>
      </c>
      <c r="V4" s="56">
        <v>10</v>
      </c>
    </row>
    <row r="5" spans="1:22" ht="15.75" x14ac:dyDescent="0.25">
      <c r="A5" s="7">
        <v>2</v>
      </c>
      <c r="B5" s="20" t="s">
        <v>1</v>
      </c>
      <c r="C5" s="10">
        <v>9</v>
      </c>
      <c r="D5" s="3">
        <v>1414</v>
      </c>
      <c r="E5" s="3">
        <v>791</v>
      </c>
      <c r="F5" s="11">
        <f t="shared" ref="F5:F46" si="3">E5/D5*100</f>
        <v>55.940594059405946</v>
      </c>
      <c r="G5" s="23">
        <v>189</v>
      </c>
      <c r="H5" s="11">
        <f t="shared" ref="H5:H46" si="4">G5/D5*100</f>
        <v>13.366336633663368</v>
      </c>
      <c r="I5" s="23">
        <v>195</v>
      </c>
      <c r="J5" s="3">
        <v>15</v>
      </c>
      <c r="K5" s="11">
        <f t="shared" si="0"/>
        <v>7.6923076923076925</v>
      </c>
      <c r="L5" s="23">
        <v>187</v>
      </c>
      <c r="M5" s="23">
        <v>79</v>
      </c>
      <c r="N5" s="11">
        <f t="shared" si="1"/>
        <v>42.245989304812838</v>
      </c>
      <c r="O5" s="23">
        <v>58</v>
      </c>
      <c r="P5" s="23">
        <v>28</v>
      </c>
      <c r="Q5" s="11">
        <f t="shared" ref="Q5:Q46" si="5">(O5+P5)/L5*100</f>
        <v>45.989304812834227</v>
      </c>
      <c r="R5" s="82">
        <v>14515</v>
      </c>
      <c r="S5" s="67">
        <f t="shared" si="2"/>
        <v>9.7416465725111951</v>
      </c>
      <c r="T5" s="78">
        <f t="shared" ref="T5:T46" si="6">(C5*5)+F5+H5+K5+N5+Q5+S5</f>
        <v>219.97617907553527</v>
      </c>
      <c r="U5" s="74">
        <v>17</v>
      </c>
      <c r="V5" s="55">
        <v>12</v>
      </c>
    </row>
    <row r="6" spans="1:22" ht="15.75" x14ac:dyDescent="0.25">
      <c r="A6" s="7">
        <v>3</v>
      </c>
      <c r="B6" s="20" t="s">
        <v>2</v>
      </c>
      <c r="C6" s="10">
        <v>9</v>
      </c>
      <c r="D6" s="3">
        <v>310</v>
      </c>
      <c r="E6" s="3">
        <v>182</v>
      </c>
      <c r="F6" s="11">
        <f t="shared" si="3"/>
        <v>58.709677419354833</v>
      </c>
      <c r="G6" s="23">
        <v>37</v>
      </c>
      <c r="H6" s="11">
        <f t="shared" si="4"/>
        <v>11.935483870967742</v>
      </c>
      <c r="I6" s="23">
        <v>34</v>
      </c>
      <c r="J6" s="3">
        <v>4</v>
      </c>
      <c r="K6" s="11">
        <f t="shared" si="0"/>
        <v>11.76470588235294</v>
      </c>
      <c r="L6" s="23">
        <v>28</v>
      </c>
      <c r="M6" s="23">
        <v>10</v>
      </c>
      <c r="N6" s="11">
        <f t="shared" si="1"/>
        <v>35.714285714285715</v>
      </c>
      <c r="O6" s="23">
        <v>9</v>
      </c>
      <c r="P6" s="23">
        <v>4</v>
      </c>
      <c r="Q6" s="11">
        <f t="shared" si="5"/>
        <v>46.428571428571431</v>
      </c>
      <c r="R6" s="82">
        <v>3857</v>
      </c>
      <c r="S6" s="67">
        <f t="shared" si="2"/>
        <v>8.0373347161005952</v>
      </c>
      <c r="T6" s="78">
        <f t="shared" si="6"/>
        <v>217.59005903163325</v>
      </c>
      <c r="U6" s="74">
        <v>18</v>
      </c>
      <c r="V6" s="55">
        <v>8</v>
      </c>
    </row>
    <row r="7" spans="1:22" ht="15.75" x14ac:dyDescent="0.25">
      <c r="A7" s="7">
        <v>4</v>
      </c>
      <c r="B7" s="20" t="s">
        <v>3</v>
      </c>
      <c r="C7" s="54">
        <v>8</v>
      </c>
      <c r="D7" s="3">
        <v>1223</v>
      </c>
      <c r="E7" s="3">
        <v>395</v>
      </c>
      <c r="F7" s="11">
        <f t="shared" si="3"/>
        <v>32.297628781684381</v>
      </c>
      <c r="G7" s="23">
        <v>195</v>
      </c>
      <c r="H7" s="11">
        <f t="shared" si="4"/>
        <v>15.944399018806212</v>
      </c>
      <c r="I7" s="23">
        <v>179</v>
      </c>
      <c r="J7" s="3">
        <v>8</v>
      </c>
      <c r="K7" s="11">
        <f t="shared" si="0"/>
        <v>4.4692737430167595</v>
      </c>
      <c r="L7" s="23">
        <v>83</v>
      </c>
      <c r="M7" s="23">
        <v>22</v>
      </c>
      <c r="N7" s="11">
        <f t="shared" si="1"/>
        <v>26.506024096385545</v>
      </c>
      <c r="O7" s="23">
        <v>39</v>
      </c>
      <c r="P7" s="23">
        <v>18</v>
      </c>
      <c r="Q7" s="11">
        <f t="shared" si="5"/>
        <v>68.674698795180717</v>
      </c>
      <c r="R7" s="82">
        <v>8543</v>
      </c>
      <c r="S7" s="67">
        <f t="shared" si="2"/>
        <v>14.315814116820787</v>
      </c>
      <c r="T7" s="78">
        <f t="shared" si="6"/>
        <v>202.20783855189438</v>
      </c>
      <c r="U7" s="74">
        <v>27</v>
      </c>
      <c r="V7" s="55">
        <v>38</v>
      </c>
    </row>
    <row r="8" spans="1:22" ht="15.75" x14ac:dyDescent="0.25">
      <c r="A8" s="7">
        <v>5</v>
      </c>
      <c r="B8" s="20" t="s">
        <v>4</v>
      </c>
      <c r="C8" s="10">
        <v>6</v>
      </c>
      <c r="D8" s="84">
        <v>276</v>
      </c>
      <c r="E8" s="84">
        <v>123</v>
      </c>
      <c r="F8" s="11">
        <f t="shared" si="3"/>
        <v>44.565217391304344</v>
      </c>
      <c r="G8" s="23">
        <v>26</v>
      </c>
      <c r="H8" s="11">
        <f t="shared" si="4"/>
        <v>9.4202898550724647</v>
      </c>
      <c r="I8" s="23">
        <v>20</v>
      </c>
      <c r="J8" s="3">
        <v>1</v>
      </c>
      <c r="K8" s="11">
        <f t="shared" si="0"/>
        <v>5</v>
      </c>
      <c r="L8" s="84">
        <v>22</v>
      </c>
      <c r="M8" s="84">
        <v>8</v>
      </c>
      <c r="N8" s="11">
        <f t="shared" si="1"/>
        <v>36.363636363636367</v>
      </c>
      <c r="O8" s="23">
        <v>0</v>
      </c>
      <c r="P8" s="23">
        <v>3</v>
      </c>
      <c r="Q8" s="11">
        <f t="shared" si="5"/>
        <v>13.636363636363635</v>
      </c>
      <c r="R8" s="82">
        <v>1365</v>
      </c>
      <c r="S8" s="67">
        <f t="shared" si="2"/>
        <v>20.219780219780219</v>
      </c>
      <c r="T8" s="78">
        <f t="shared" si="6"/>
        <v>159.20528746615702</v>
      </c>
      <c r="U8" s="74">
        <v>40</v>
      </c>
      <c r="V8" s="55">
        <v>40</v>
      </c>
    </row>
    <row r="9" spans="1:22" ht="15.75" x14ac:dyDescent="0.25">
      <c r="A9" s="7">
        <v>6</v>
      </c>
      <c r="B9" s="20" t="s">
        <v>5</v>
      </c>
      <c r="C9" s="10">
        <v>2</v>
      </c>
      <c r="D9" s="84">
        <v>110</v>
      </c>
      <c r="E9" s="84">
        <v>57</v>
      </c>
      <c r="F9" s="11">
        <f t="shared" si="3"/>
        <v>51.81818181818182</v>
      </c>
      <c r="G9" s="3">
        <v>22</v>
      </c>
      <c r="H9" s="11">
        <f t="shared" si="4"/>
        <v>20</v>
      </c>
      <c r="I9" s="23">
        <v>6</v>
      </c>
      <c r="J9" s="3">
        <v>0</v>
      </c>
      <c r="K9" s="11">
        <f t="shared" si="0"/>
        <v>0</v>
      </c>
      <c r="L9" s="84">
        <v>11</v>
      </c>
      <c r="M9" s="84">
        <v>4</v>
      </c>
      <c r="N9" s="11">
        <f t="shared" si="1"/>
        <v>36.363636363636367</v>
      </c>
      <c r="O9" s="3">
        <v>0</v>
      </c>
      <c r="P9" s="3">
        <v>0</v>
      </c>
      <c r="Q9" s="11">
        <f t="shared" si="5"/>
        <v>0</v>
      </c>
      <c r="R9" s="82">
        <v>1488</v>
      </c>
      <c r="S9" s="67">
        <f t="shared" si="2"/>
        <v>7.39247311827957</v>
      </c>
      <c r="T9" s="78">
        <f t="shared" si="6"/>
        <v>125.57429130009776</v>
      </c>
      <c r="U9" s="74">
        <v>43</v>
      </c>
      <c r="V9" s="55">
        <v>43</v>
      </c>
    </row>
    <row r="10" spans="1:22" ht="15.75" x14ac:dyDescent="0.25">
      <c r="A10" s="7">
        <v>7</v>
      </c>
      <c r="B10" s="20" t="s">
        <v>6</v>
      </c>
      <c r="C10" s="10">
        <v>5</v>
      </c>
      <c r="D10" s="84">
        <v>412</v>
      </c>
      <c r="E10" s="84">
        <v>103</v>
      </c>
      <c r="F10" s="11">
        <f t="shared" si="3"/>
        <v>25</v>
      </c>
      <c r="G10" s="3">
        <v>109</v>
      </c>
      <c r="H10" s="11">
        <f t="shared" si="4"/>
        <v>26.456310679611651</v>
      </c>
      <c r="I10" s="23">
        <v>99</v>
      </c>
      <c r="J10" s="3">
        <v>1</v>
      </c>
      <c r="K10" s="11">
        <f t="shared" si="0"/>
        <v>1.0101010101010102</v>
      </c>
      <c r="L10" s="84">
        <v>35</v>
      </c>
      <c r="M10" s="84">
        <v>20</v>
      </c>
      <c r="N10" s="11">
        <f t="shared" si="1"/>
        <v>57.142857142857139</v>
      </c>
      <c r="O10" s="3">
        <v>9</v>
      </c>
      <c r="P10" s="3">
        <v>4</v>
      </c>
      <c r="Q10" s="11">
        <f t="shared" si="5"/>
        <v>37.142857142857146</v>
      </c>
      <c r="R10" s="82">
        <v>2325</v>
      </c>
      <c r="S10" s="67">
        <f t="shared" si="2"/>
        <v>17.720430107526884</v>
      </c>
      <c r="T10" s="78">
        <f t="shared" si="6"/>
        <v>189.47255608295382</v>
      </c>
      <c r="U10" s="74">
        <v>33</v>
      </c>
      <c r="V10" s="55">
        <v>35</v>
      </c>
    </row>
    <row r="11" spans="1:22" ht="15.75" x14ac:dyDescent="0.25">
      <c r="A11" s="7">
        <v>8</v>
      </c>
      <c r="B11" s="20" t="s">
        <v>7</v>
      </c>
      <c r="C11" s="10">
        <v>5</v>
      </c>
      <c r="D11" s="84">
        <v>562</v>
      </c>
      <c r="E11" s="84">
        <v>282</v>
      </c>
      <c r="F11" s="11">
        <f t="shared" si="3"/>
        <v>50.177935943060504</v>
      </c>
      <c r="G11" s="3">
        <v>31</v>
      </c>
      <c r="H11" s="11">
        <f t="shared" si="4"/>
        <v>5.5160142348754455</v>
      </c>
      <c r="I11" s="23">
        <v>22</v>
      </c>
      <c r="J11" s="3">
        <v>7</v>
      </c>
      <c r="K11" s="11">
        <f t="shared" si="0"/>
        <v>31.818181818181817</v>
      </c>
      <c r="L11" s="84">
        <v>31</v>
      </c>
      <c r="M11" s="84">
        <v>16</v>
      </c>
      <c r="N11" s="11">
        <f t="shared" si="1"/>
        <v>51.612903225806448</v>
      </c>
      <c r="O11" s="3">
        <v>7</v>
      </c>
      <c r="P11" s="3">
        <v>7</v>
      </c>
      <c r="Q11" s="11">
        <f t="shared" si="5"/>
        <v>45.161290322580641</v>
      </c>
      <c r="R11" s="82">
        <v>3152</v>
      </c>
      <c r="S11" s="67">
        <f t="shared" si="2"/>
        <v>17.829949238578678</v>
      </c>
      <c r="T11" s="78">
        <f t="shared" si="6"/>
        <v>227.11627478308353</v>
      </c>
      <c r="U11" s="74">
        <v>15</v>
      </c>
      <c r="V11" s="55">
        <v>21</v>
      </c>
    </row>
    <row r="12" spans="1:22" ht="15.75" x14ac:dyDescent="0.25">
      <c r="A12" s="7">
        <v>9</v>
      </c>
      <c r="B12" s="20" t="s">
        <v>8</v>
      </c>
      <c r="C12" s="10">
        <v>6</v>
      </c>
      <c r="D12" s="84">
        <v>296</v>
      </c>
      <c r="E12" s="84">
        <v>89</v>
      </c>
      <c r="F12" s="11">
        <f t="shared" si="3"/>
        <v>30.067567567567565</v>
      </c>
      <c r="G12" s="3">
        <v>60</v>
      </c>
      <c r="H12" s="11">
        <f t="shared" si="4"/>
        <v>20.27027027027027</v>
      </c>
      <c r="I12" s="23">
        <v>96</v>
      </c>
      <c r="J12" s="3">
        <v>1</v>
      </c>
      <c r="K12" s="11">
        <f t="shared" si="0"/>
        <v>1.0416666666666665</v>
      </c>
      <c r="L12" s="84">
        <v>15</v>
      </c>
      <c r="M12" s="84">
        <v>6</v>
      </c>
      <c r="N12" s="11">
        <f t="shared" si="1"/>
        <v>40</v>
      </c>
      <c r="O12" s="3">
        <v>4</v>
      </c>
      <c r="P12" s="3">
        <v>3</v>
      </c>
      <c r="Q12" s="11">
        <f t="shared" si="5"/>
        <v>46.666666666666664</v>
      </c>
      <c r="R12" s="82">
        <v>1929</v>
      </c>
      <c r="S12" s="67">
        <f t="shared" si="2"/>
        <v>15.344738206324521</v>
      </c>
      <c r="T12" s="78">
        <f t="shared" si="6"/>
        <v>183.39090937749569</v>
      </c>
      <c r="U12" s="74">
        <v>36</v>
      </c>
      <c r="V12" s="55">
        <v>37</v>
      </c>
    </row>
    <row r="13" spans="1:22" ht="15.75" x14ac:dyDescent="0.25">
      <c r="A13" s="7">
        <v>10</v>
      </c>
      <c r="B13" s="20" t="s">
        <v>9</v>
      </c>
      <c r="C13" s="10">
        <v>8</v>
      </c>
      <c r="D13" s="84">
        <v>1020</v>
      </c>
      <c r="E13" s="84">
        <v>313</v>
      </c>
      <c r="F13" s="11">
        <f t="shared" si="3"/>
        <v>30.686274509803923</v>
      </c>
      <c r="G13" s="3">
        <v>150</v>
      </c>
      <c r="H13" s="11">
        <f t="shared" si="4"/>
        <v>14.705882352941178</v>
      </c>
      <c r="I13" s="23">
        <v>190</v>
      </c>
      <c r="J13" s="3">
        <v>20</v>
      </c>
      <c r="K13" s="11">
        <f t="shared" si="0"/>
        <v>10.526315789473683</v>
      </c>
      <c r="L13" s="84">
        <v>49</v>
      </c>
      <c r="M13" s="84">
        <v>25</v>
      </c>
      <c r="N13" s="11">
        <f t="shared" si="1"/>
        <v>51.020408163265309</v>
      </c>
      <c r="O13" s="3">
        <v>20</v>
      </c>
      <c r="P13" s="3">
        <v>10</v>
      </c>
      <c r="Q13" s="11">
        <f t="shared" si="5"/>
        <v>61.224489795918366</v>
      </c>
      <c r="R13" s="82">
        <v>3448</v>
      </c>
      <c r="S13" s="67">
        <f t="shared" si="2"/>
        <v>29.582366589327147</v>
      </c>
      <c r="T13" s="78">
        <f t="shared" si="6"/>
        <v>237.74573720072959</v>
      </c>
      <c r="U13" s="74">
        <v>7</v>
      </c>
      <c r="V13" s="55">
        <v>23</v>
      </c>
    </row>
    <row r="14" spans="1:22" ht="15.75" x14ac:dyDescent="0.25">
      <c r="A14" s="7">
        <v>11</v>
      </c>
      <c r="B14" s="20" t="s">
        <v>10</v>
      </c>
      <c r="C14" s="10">
        <v>5</v>
      </c>
      <c r="D14" s="84">
        <v>205</v>
      </c>
      <c r="E14" s="84">
        <v>170</v>
      </c>
      <c r="F14" s="11">
        <f t="shared" si="3"/>
        <v>82.926829268292678</v>
      </c>
      <c r="G14" s="3">
        <v>8</v>
      </c>
      <c r="H14" s="11">
        <f t="shared" si="4"/>
        <v>3.9024390243902438</v>
      </c>
      <c r="I14" s="23">
        <v>22</v>
      </c>
      <c r="J14" s="3">
        <v>1</v>
      </c>
      <c r="K14" s="11">
        <f t="shared" si="0"/>
        <v>4.5454545454545459</v>
      </c>
      <c r="L14" s="84">
        <v>23</v>
      </c>
      <c r="M14" s="84">
        <v>6</v>
      </c>
      <c r="N14" s="11">
        <f t="shared" si="1"/>
        <v>26.086956521739129</v>
      </c>
      <c r="O14" s="3">
        <v>1</v>
      </c>
      <c r="P14" s="3">
        <v>5</v>
      </c>
      <c r="Q14" s="11">
        <f t="shared" si="5"/>
        <v>26.086956521739129</v>
      </c>
      <c r="R14" s="82">
        <v>1338</v>
      </c>
      <c r="S14" s="67">
        <f t="shared" si="2"/>
        <v>15.321375186846039</v>
      </c>
      <c r="T14" s="78">
        <f t="shared" si="6"/>
        <v>183.87001106846176</v>
      </c>
      <c r="U14" s="74">
        <v>35</v>
      </c>
      <c r="V14" s="55">
        <v>25</v>
      </c>
    </row>
    <row r="15" spans="1:22" ht="15.75" x14ac:dyDescent="0.25">
      <c r="A15" s="7">
        <v>12</v>
      </c>
      <c r="B15" s="20" t="s">
        <v>11</v>
      </c>
      <c r="C15" s="10">
        <v>4</v>
      </c>
      <c r="D15" s="84">
        <v>448</v>
      </c>
      <c r="E15" s="84">
        <v>100</v>
      </c>
      <c r="F15" s="11">
        <f t="shared" si="3"/>
        <v>22.321428571428573</v>
      </c>
      <c r="G15" s="3">
        <v>44</v>
      </c>
      <c r="H15" s="11">
        <f t="shared" si="4"/>
        <v>9.8214285714285712</v>
      </c>
      <c r="I15" s="23">
        <v>107</v>
      </c>
      <c r="J15" s="3">
        <v>2</v>
      </c>
      <c r="K15" s="11">
        <f t="shared" si="0"/>
        <v>1.8691588785046727</v>
      </c>
      <c r="L15" s="84">
        <v>35</v>
      </c>
      <c r="M15" s="84">
        <v>22</v>
      </c>
      <c r="N15" s="11">
        <f t="shared" si="1"/>
        <v>62.857142857142854</v>
      </c>
      <c r="O15" s="3">
        <v>16</v>
      </c>
      <c r="P15" s="3">
        <v>5</v>
      </c>
      <c r="Q15" s="11">
        <f t="shared" si="5"/>
        <v>60</v>
      </c>
      <c r="R15" s="82">
        <v>5640</v>
      </c>
      <c r="S15" s="67">
        <f t="shared" si="2"/>
        <v>7.9432624113475185</v>
      </c>
      <c r="T15" s="78">
        <f t="shared" si="6"/>
        <v>184.81242128985218</v>
      </c>
      <c r="U15" s="74">
        <v>34</v>
      </c>
      <c r="V15" s="55">
        <v>30</v>
      </c>
    </row>
    <row r="16" spans="1:22" s="100" customFormat="1" ht="15.75" x14ac:dyDescent="0.25">
      <c r="A16" s="105">
        <v>13</v>
      </c>
      <c r="B16" s="20" t="s">
        <v>12</v>
      </c>
      <c r="C16" s="64">
        <v>5</v>
      </c>
      <c r="D16" s="84">
        <v>425</v>
      </c>
      <c r="E16" s="84">
        <v>164</v>
      </c>
      <c r="F16" s="93">
        <f t="shared" si="3"/>
        <v>38.588235294117645</v>
      </c>
      <c r="G16" s="92">
        <v>99</v>
      </c>
      <c r="H16" s="93">
        <f t="shared" si="4"/>
        <v>23.294117647058822</v>
      </c>
      <c r="I16" s="94">
        <v>67</v>
      </c>
      <c r="J16" s="92">
        <v>14</v>
      </c>
      <c r="K16" s="93">
        <f t="shared" si="0"/>
        <v>20.8955223880597</v>
      </c>
      <c r="L16" s="84">
        <v>37</v>
      </c>
      <c r="M16" s="84">
        <v>19</v>
      </c>
      <c r="N16" s="93">
        <f t="shared" si="1"/>
        <v>51.351351351351347</v>
      </c>
      <c r="O16" s="92">
        <v>8</v>
      </c>
      <c r="P16" s="92">
        <v>7</v>
      </c>
      <c r="Q16" s="93">
        <f t="shared" si="5"/>
        <v>40.54054054054054</v>
      </c>
      <c r="R16" s="101">
        <v>3608</v>
      </c>
      <c r="S16" s="102">
        <f t="shared" si="2"/>
        <v>11.779379157427938</v>
      </c>
      <c r="T16" s="78">
        <f t="shared" si="6"/>
        <v>211.44914637855601</v>
      </c>
      <c r="U16" s="98">
        <v>23</v>
      </c>
      <c r="V16" s="99">
        <v>15</v>
      </c>
    </row>
    <row r="17" spans="1:22" ht="15.75" x14ac:dyDescent="0.25">
      <c r="A17" s="7">
        <v>14</v>
      </c>
      <c r="B17" s="20" t="s">
        <v>13</v>
      </c>
      <c r="C17" s="10">
        <v>4</v>
      </c>
      <c r="D17" s="84">
        <v>435</v>
      </c>
      <c r="E17" s="84">
        <v>70</v>
      </c>
      <c r="F17" s="11">
        <f t="shared" si="3"/>
        <v>16.091954022988507</v>
      </c>
      <c r="G17" s="3">
        <v>126</v>
      </c>
      <c r="H17" s="11">
        <f t="shared" si="4"/>
        <v>28.965517241379313</v>
      </c>
      <c r="I17" s="23">
        <v>155</v>
      </c>
      <c r="J17" s="3">
        <v>0</v>
      </c>
      <c r="K17" s="11">
        <f t="shared" si="0"/>
        <v>0</v>
      </c>
      <c r="L17" s="84">
        <v>22</v>
      </c>
      <c r="M17" s="84">
        <v>7</v>
      </c>
      <c r="N17" s="11">
        <f t="shared" si="1"/>
        <v>31.818181818181817</v>
      </c>
      <c r="O17" s="3">
        <v>10</v>
      </c>
      <c r="P17" s="3">
        <v>6</v>
      </c>
      <c r="Q17" s="11">
        <f t="shared" si="5"/>
        <v>72.727272727272734</v>
      </c>
      <c r="R17" s="82">
        <v>3618</v>
      </c>
      <c r="S17" s="67">
        <f t="shared" si="2"/>
        <v>12.023217247097843</v>
      </c>
      <c r="T17" s="78">
        <f t="shared" si="6"/>
        <v>181.6261430569202</v>
      </c>
      <c r="U17" s="74">
        <v>37</v>
      </c>
      <c r="V17" s="55">
        <v>26</v>
      </c>
    </row>
    <row r="18" spans="1:22" s="100" customFormat="1" ht="15.75" x14ac:dyDescent="0.25">
      <c r="A18" s="89">
        <v>15</v>
      </c>
      <c r="B18" s="20" t="s">
        <v>14</v>
      </c>
      <c r="C18" s="64">
        <v>10</v>
      </c>
      <c r="D18" s="92">
        <v>767</v>
      </c>
      <c r="E18" s="92">
        <v>539</v>
      </c>
      <c r="F18" s="93">
        <f t="shared" si="3"/>
        <v>70.273794002607559</v>
      </c>
      <c r="G18" s="94">
        <v>87</v>
      </c>
      <c r="H18" s="93">
        <f t="shared" si="4"/>
        <v>11.342894393741851</v>
      </c>
      <c r="I18" s="94">
        <v>73</v>
      </c>
      <c r="J18" s="92">
        <v>12</v>
      </c>
      <c r="K18" s="93">
        <f t="shared" si="0"/>
        <v>16.43835616438356</v>
      </c>
      <c r="L18" s="94">
        <v>75</v>
      </c>
      <c r="M18" s="94">
        <v>36</v>
      </c>
      <c r="N18" s="93">
        <f t="shared" si="1"/>
        <v>48</v>
      </c>
      <c r="O18" s="94">
        <v>37</v>
      </c>
      <c r="P18" s="94">
        <v>8</v>
      </c>
      <c r="Q18" s="93">
        <f t="shared" si="5"/>
        <v>60</v>
      </c>
      <c r="R18" s="101">
        <v>4079</v>
      </c>
      <c r="S18" s="102">
        <f t="shared" si="2"/>
        <v>18.803628340279481</v>
      </c>
      <c r="T18" s="78">
        <f t="shared" si="6"/>
        <v>274.85867290101248</v>
      </c>
      <c r="U18" s="74">
        <v>2</v>
      </c>
      <c r="V18" s="99">
        <v>4</v>
      </c>
    </row>
    <row r="19" spans="1:22" ht="15.75" x14ac:dyDescent="0.25">
      <c r="A19" s="7">
        <v>16</v>
      </c>
      <c r="B19" s="20" t="s">
        <v>15</v>
      </c>
      <c r="C19" s="10">
        <v>4</v>
      </c>
      <c r="D19" s="84">
        <v>165</v>
      </c>
      <c r="E19" s="84">
        <v>40</v>
      </c>
      <c r="F19" s="11">
        <f t="shared" si="3"/>
        <v>24.242424242424242</v>
      </c>
      <c r="G19" s="3">
        <v>30</v>
      </c>
      <c r="H19" s="11">
        <f t="shared" si="4"/>
        <v>18.181818181818183</v>
      </c>
      <c r="I19" s="23">
        <v>42</v>
      </c>
      <c r="J19" s="3">
        <v>1</v>
      </c>
      <c r="K19" s="11">
        <f t="shared" si="0"/>
        <v>2.3809523809523809</v>
      </c>
      <c r="L19" s="84">
        <v>12</v>
      </c>
      <c r="M19" s="84">
        <v>4</v>
      </c>
      <c r="N19" s="11">
        <f t="shared" si="1"/>
        <v>33.333333333333329</v>
      </c>
      <c r="O19" s="3">
        <v>1</v>
      </c>
      <c r="P19" s="3">
        <v>3</v>
      </c>
      <c r="Q19" s="11">
        <f t="shared" si="5"/>
        <v>33.333333333333329</v>
      </c>
      <c r="R19" s="82">
        <v>1636</v>
      </c>
      <c r="S19" s="67">
        <f t="shared" si="2"/>
        <v>10.08557457212714</v>
      </c>
      <c r="T19" s="78">
        <f t="shared" si="6"/>
        <v>141.55743604398862</v>
      </c>
      <c r="U19" s="74">
        <v>42</v>
      </c>
      <c r="V19" s="55">
        <v>42</v>
      </c>
    </row>
    <row r="20" spans="1:22" ht="15.75" x14ac:dyDescent="0.25">
      <c r="A20" s="7">
        <v>17</v>
      </c>
      <c r="B20" s="20" t="s">
        <v>16</v>
      </c>
      <c r="C20" s="10">
        <v>8</v>
      </c>
      <c r="D20" s="84">
        <v>930</v>
      </c>
      <c r="E20" s="84">
        <v>742</v>
      </c>
      <c r="F20" s="11">
        <f t="shared" si="3"/>
        <v>79.784946236559136</v>
      </c>
      <c r="G20" s="3">
        <v>90</v>
      </c>
      <c r="H20" s="11">
        <f t="shared" si="4"/>
        <v>9.67741935483871</v>
      </c>
      <c r="I20" s="23">
        <v>86</v>
      </c>
      <c r="J20" s="3">
        <v>16</v>
      </c>
      <c r="K20" s="11">
        <f t="shared" si="0"/>
        <v>18.604651162790699</v>
      </c>
      <c r="L20" s="84">
        <v>29</v>
      </c>
      <c r="M20" s="84">
        <v>18</v>
      </c>
      <c r="N20" s="11">
        <f t="shared" si="1"/>
        <v>62.068965517241381</v>
      </c>
      <c r="O20" s="3">
        <v>21</v>
      </c>
      <c r="P20" s="3">
        <v>2</v>
      </c>
      <c r="Q20" s="11">
        <f t="shared" si="5"/>
        <v>79.310344827586206</v>
      </c>
      <c r="R20" s="82">
        <v>2984</v>
      </c>
      <c r="S20" s="67">
        <f t="shared" si="2"/>
        <v>31.166219839142091</v>
      </c>
      <c r="T20" s="78">
        <f>(C20*5)+F20+H20+K20+N20+Q20+S20</f>
        <v>320.61254693815829</v>
      </c>
      <c r="U20" s="74">
        <v>1</v>
      </c>
      <c r="V20" s="55">
        <v>6</v>
      </c>
    </row>
    <row r="21" spans="1:22" ht="15.75" x14ac:dyDescent="0.25">
      <c r="A21" s="7">
        <v>18</v>
      </c>
      <c r="B21" s="20" t="s">
        <v>17</v>
      </c>
      <c r="C21" s="10">
        <v>5</v>
      </c>
      <c r="D21" s="3">
        <v>789</v>
      </c>
      <c r="E21" s="3">
        <v>386</v>
      </c>
      <c r="F21" s="11">
        <f t="shared" si="3"/>
        <v>48.922686945500629</v>
      </c>
      <c r="G21" s="23">
        <v>99</v>
      </c>
      <c r="H21" s="11">
        <f t="shared" si="4"/>
        <v>12.547528517110266</v>
      </c>
      <c r="I21" s="23">
        <v>115</v>
      </c>
      <c r="J21" s="3">
        <v>2</v>
      </c>
      <c r="K21" s="11">
        <f t="shared" si="0"/>
        <v>1.7391304347826086</v>
      </c>
      <c r="L21" s="23">
        <v>71</v>
      </c>
      <c r="M21" s="23">
        <v>24</v>
      </c>
      <c r="N21" s="11">
        <f t="shared" si="1"/>
        <v>33.802816901408448</v>
      </c>
      <c r="O21" s="23">
        <v>31</v>
      </c>
      <c r="P21" s="23">
        <v>9</v>
      </c>
      <c r="Q21" s="11">
        <f t="shared" si="5"/>
        <v>56.338028169014088</v>
      </c>
      <c r="R21" s="82">
        <v>6276</v>
      </c>
      <c r="S21" s="67">
        <f t="shared" si="2"/>
        <v>12.5717017208413</v>
      </c>
      <c r="T21" s="78">
        <f t="shared" si="6"/>
        <v>190.92189268865735</v>
      </c>
      <c r="U21" s="74">
        <v>32</v>
      </c>
      <c r="V21" s="55">
        <v>16</v>
      </c>
    </row>
    <row r="22" spans="1:22" ht="15.75" x14ac:dyDescent="0.25">
      <c r="A22" s="7">
        <v>19</v>
      </c>
      <c r="B22" s="20" t="s">
        <v>18</v>
      </c>
      <c r="C22" s="10">
        <v>4</v>
      </c>
      <c r="D22" s="84">
        <v>158</v>
      </c>
      <c r="E22" s="84">
        <v>100</v>
      </c>
      <c r="F22" s="11">
        <f t="shared" si="3"/>
        <v>63.291139240506332</v>
      </c>
      <c r="G22" s="3">
        <v>15</v>
      </c>
      <c r="H22" s="11">
        <f t="shared" si="4"/>
        <v>9.4936708860759502</v>
      </c>
      <c r="I22" s="23">
        <v>14</v>
      </c>
      <c r="J22" s="3">
        <v>0</v>
      </c>
      <c r="K22" s="11">
        <f t="shared" si="0"/>
        <v>0</v>
      </c>
      <c r="L22" s="84">
        <v>18</v>
      </c>
      <c r="M22" s="84">
        <v>10</v>
      </c>
      <c r="N22" s="11">
        <f t="shared" si="1"/>
        <v>55.555555555555557</v>
      </c>
      <c r="O22" s="3">
        <v>7</v>
      </c>
      <c r="P22" s="3">
        <v>7</v>
      </c>
      <c r="Q22" s="11">
        <f t="shared" si="5"/>
        <v>77.777777777777786</v>
      </c>
      <c r="R22" s="82">
        <v>1119</v>
      </c>
      <c r="S22" s="67">
        <f t="shared" si="2"/>
        <v>14.119749776586238</v>
      </c>
      <c r="T22" s="78">
        <f t="shared" si="6"/>
        <v>240.23789323650189</v>
      </c>
      <c r="U22" s="74">
        <v>6</v>
      </c>
      <c r="V22" s="55">
        <v>3</v>
      </c>
    </row>
    <row r="23" spans="1:22" ht="15.75" x14ac:dyDescent="0.25">
      <c r="A23" s="7">
        <v>20</v>
      </c>
      <c r="B23" s="20" t="s">
        <v>19</v>
      </c>
      <c r="C23" s="10">
        <v>4</v>
      </c>
      <c r="D23" s="84">
        <v>304</v>
      </c>
      <c r="E23" s="84">
        <v>138</v>
      </c>
      <c r="F23" s="11">
        <f t="shared" si="3"/>
        <v>45.394736842105267</v>
      </c>
      <c r="G23" s="3">
        <v>48</v>
      </c>
      <c r="H23" s="11">
        <f t="shared" si="4"/>
        <v>15.789473684210526</v>
      </c>
      <c r="I23" s="23">
        <v>35</v>
      </c>
      <c r="J23" s="3">
        <v>0</v>
      </c>
      <c r="K23" s="11">
        <f t="shared" si="0"/>
        <v>0</v>
      </c>
      <c r="L23" s="84">
        <v>21</v>
      </c>
      <c r="M23" s="84">
        <v>5</v>
      </c>
      <c r="N23" s="11">
        <f t="shared" si="1"/>
        <v>23.809523809523807</v>
      </c>
      <c r="O23" s="3">
        <v>3</v>
      </c>
      <c r="P23" s="3">
        <v>6</v>
      </c>
      <c r="Q23" s="11">
        <f t="shared" si="5"/>
        <v>42.857142857142854</v>
      </c>
      <c r="R23" s="82">
        <v>4073</v>
      </c>
      <c r="S23" s="67">
        <f t="shared" si="2"/>
        <v>7.4637859071937154</v>
      </c>
      <c r="T23" s="78">
        <f t="shared" si="6"/>
        <v>155.31466310017615</v>
      </c>
      <c r="U23" s="74">
        <v>41</v>
      </c>
      <c r="V23" s="55">
        <v>36</v>
      </c>
    </row>
    <row r="24" spans="1:22" ht="15.75" x14ac:dyDescent="0.25">
      <c r="A24" s="7">
        <v>21</v>
      </c>
      <c r="B24" s="20" t="s">
        <v>20</v>
      </c>
      <c r="C24" s="10">
        <v>8</v>
      </c>
      <c r="D24" s="84">
        <v>551</v>
      </c>
      <c r="E24" s="84">
        <v>291</v>
      </c>
      <c r="F24" s="11">
        <f t="shared" si="3"/>
        <v>52.813067150635206</v>
      </c>
      <c r="G24" s="3">
        <v>110</v>
      </c>
      <c r="H24" s="11">
        <f t="shared" si="4"/>
        <v>19.963702359346641</v>
      </c>
      <c r="I24" s="23">
        <v>121</v>
      </c>
      <c r="J24" s="3">
        <v>3</v>
      </c>
      <c r="K24" s="11">
        <f t="shared" si="0"/>
        <v>2.4793388429752068</v>
      </c>
      <c r="L24" s="84">
        <v>33</v>
      </c>
      <c r="M24" s="84">
        <v>22</v>
      </c>
      <c r="N24" s="11">
        <f t="shared" si="1"/>
        <v>66.666666666666657</v>
      </c>
      <c r="O24" s="3">
        <v>9</v>
      </c>
      <c r="P24" s="3">
        <v>17</v>
      </c>
      <c r="Q24" s="11">
        <f t="shared" si="5"/>
        <v>78.787878787878782</v>
      </c>
      <c r="R24" s="82">
        <v>4084</v>
      </c>
      <c r="S24" s="67">
        <f t="shared" si="2"/>
        <v>13.491674828599413</v>
      </c>
      <c r="T24" s="78">
        <f t="shared" si="6"/>
        <v>274.20232863610187</v>
      </c>
      <c r="U24" s="74">
        <v>3</v>
      </c>
      <c r="V24" s="55">
        <v>2</v>
      </c>
    </row>
    <row r="25" spans="1:22" ht="15.75" x14ac:dyDescent="0.25">
      <c r="A25" s="7">
        <v>22</v>
      </c>
      <c r="B25" s="20" t="s">
        <v>21</v>
      </c>
      <c r="C25" s="10">
        <v>8</v>
      </c>
      <c r="D25" s="3">
        <v>658</v>
      </c>
      <c r="E25" s="3">
        <v>378</v>
      </c>
      <c r="F25" s="11">
        <f t="shared" si="3"/>
        <v>57.446808510638306</v>
      </c>
      <c r="G25" s="23">
        <v>61</v>
      </c>
      <c r="H25" s="11">
        <f t="shared" si="4"/>
        <v>9.2705167173252274</v>
      </c>
      <c r="I25" s="23">
        <v>95</v>
      </c>
      <c r="J25" s="3">
        <v>17</v>
      </c>
      <c r="K25" s="11">
        <f t="shared" si="0"/>
        <v>17.894736842105264</v>
      </c>
      <c r="L25" s="23">
        <v>54</v>
      </c>
      <c r="M25" s="23">
        <v>23</v>
      </c>
      <c r="N25" s="11">
        <f t="shared" si="1"/>
        <v>42.592592592592595</v>
      </c>
      <c r="O25" s="23">
        <v>24</v>
      </c>
      <c r="P25" s="23">
        <v>7</v>
      </c>
      <c r="Q25" s="11">
        <f t="shared" si="5"/>
        <v>57.407407407407405</v>
      </c>
      <c r="R25" s="82">
        <v>6273</v>
      </c>
      <c r="S25" s="67">
        <f t="shared" si="2"/>
        <v>10.489399011637175</v>
      </c>
      <c r="T25" s="78">
        <f t="shared" si="6"/>
        <v>235.10146108170593</v>
      </c>
      <c r="U25" s="74">
        <v>9</v>
      </c>
      <c r="V25" s="55">
        <v>11</v>
      </c>
    </row>
    <row r="26" spans="1:22" ht="15.75" x14ac:dyDescent="0.25">
      <c r="A26" s="7">
        <v>23</v>
      </c>
      <c r="B26" s="20" t="s">
        <v>22</v>
      </c>
      <c r="C26" s="10">
        <v>8</v>
      </c>
      <c r="D26" s="84">
        <v>164</v>
      </c>
      <c r="E26" s="84">
        <v>105</v>
      </c>
      <c r="F26" s="11">
        <f t="shared" si="3"/>
        <v>64.024390243902445</v>
      </c>
      <c r="G26" s="3">
        <v>16</v>
      </c>
      <c r="H26" s="11">
        <f t="shared" si="4"/>
        <v>9.7560975609756095</v>
      </c>
      <c r="I26" s="23">
        <v>13</v>
      </c>
      <c r="J26" s="3">
        <v>0</v>
      </c>
      <c r="K26" s="11">
        <f t="shared" si="0"/>
        <v>0</v>
      </c>
      <c r="L26" s="84">
        <v>22</v>
      </c>
      <c r="M26" s="84">
        <v>8</v>
      </c>
      <c r="N26" s="11">
        <f t="shared" si="1"/>
        <v>36.363636363636367</v>
      </c>
      <c r="O26" s="3">
        <v>8</v>
      </c>
      <c r="P26" s="3">
        <v>3</v>
      </c>
      <c r="Q26" s="11">
        <f t="shared" si="5"/>
        <v>50</v>
      </c>
      <c r="R26" s="82">
        <v>1120</v>
      </c>
      <c r="S26" s="67">
        <f t="shared" si="2"/>
        <v>14.642857142857144</v>
      </c>
      <c r="T26" s="78">
        <f t="shared" si="6"/>
        <v>214.78698131137156</v>
      </c>
      <c r="U26" s="74">
        <v>22</v>
      </c>
      <c r="V26" s="55">
        <v>24</v>
      </c>
    </row>
    <row r="27" spans="1:22" ht="15.75" x14ac:dyDescent="0.25">
      <c r="A27" s="7">
        <v>24</v>
      </c>
      <c r="B27" s="20" t="s">
        <v>23</v>
      </c>
      <c r="C27" s="10">
        <v>6</v>
      </c>
      <c r="D27" s="84">
        <v>440</v>
      </c>
      <c r="E27" s="84">
        <v>311</v>
      </c>
      <c r="F27" s="11">
        <f t="shared" si="3"/>
        <v>70.681818181818173</v>
      </c>
      <c r="G27" s="3">
        <v>13</v>
      </c>
      <c r="H27" s="11">
        <f t="shared" si="4"/>
        <v>2.9545454545454546</v>
      </c>
      <c r="I27" s="23">
        <v>120</v>
      </c>
      <c r="J27" s="3">
        <v>7</v>
      </c>
      <c r="K27" s="11">
        <f t="shared" si="0"/>
        <v>5.833333333333333</v>
      </c>
      <c r="L27" s="84">
        <v>29</v>
      </c>
      <c r="M27" s="84">
        <v>11</v>
      </c>
      <c r="N27" s="11">
        <f t="shared" si="1"/>
        <v>37.931034482758619</v>
      </c>
      <c r="O27" s="3">
        <v>9</v>
      </c>
      <c r="P27" s="3">
        <v>8</v>
      </c>
      <c r="Q27" s="11">
        <f t="shared" si="5"/>
        <v>58.620689655172406</v>
      </c>
      <c r="R27" s="82">
        <v>4008</v>
      </c>
      <c r="S27" s="67">
        <f t="shared" si="2"/>
        <v>10.978043912175648</v>
      </c>
      <c r="T27" s="78">
        <f t="shared" si="6"/>
        <v>216.99946501980364</v>
      </c>
      <c r="U27" s="74">
        <v>19</v>
      </c>
      <c r="V27" s="55">
        <v>22</v>
      </c>
    </row>
    <row r="28" spans="1:22" ht="15.75" x14ac:dyDescent="0.25">
      <c r="A28" s="7">
        <v>25</v>
      </c>
      <c r="B28" s="20" t="s">
        <v>24</v>
      </c>
      <c r="C28" s="10">
        <v>6</v>
      </c>
      <c r="D28" s="84">
        <v>736</v>
      </c>
      <c r="E28" s="84">
        <v>425</v>
      </c>
      <c r="F28" s="11">
        <f t="shared" si="3"/>
        <v>57.744565217391312</v>
      </c>
      <c r="G28" s="3">
        <v>79</v>
      </c>
      <c r="H28" s="11">
        <f t="shared" si="4"/>
        <v>10.733695652173914</v>
      </c>
      <c r="I28" s="23">
        <v>80</v>
      </c>
      <c r="J28" s="3">
        <v>3</v>
      </c>
      <c r="K28" s="11">
        <f t="shared" si="0"/>
        <v>3.75</v>
      </c>
      <c r="L28" s="84">
        <v>42</v>
      </c>
      <c r="M28" s="84">
        <v>23</v>
      </c>
      <c r="N28" s="11">
        <f t="shared" si="1"/>
        <v>54.761904761904766</v>
      </c>
      <c r="O28" s="3">
        <v>15</v>
      </c>
      <c r="P28" s="3">
        <v>13</v>
      </c>
      <c r="Q28" s="11">
        <f t="shared" si="5"/>
        <v>66.666666666666657</v>
      </c>
      <c r="R28" s="82">
        <v>6169</v>
      </c>
      <c r="S28" s="67">
        <f t="shared" si="2"/>
        <v>11.930620846166315</v>
      </c>
      <c r="T28" s="78">
        <f t="shared" si="6"/>
        <v>235.58745314430294</v>
      </c>
      <c r="U28" s="74">
        <v>8</v>
      </c>
      <c r="V28" s="55">
        <v>27</v>
      </c>
    </row>
    <row r="29" spans="1:22" ht="15.75" x14ac:dyDescent="0.25">
      <c r="A29" s="7">
        <v>26</v>
      </c>
      <c r="B29" s="20" t="s">
        <v>25</v>
      </c>
      <c r="C29" s="10">
        <v>7</v>
      </c>
      <c r="D29" s="3">
        <v>966</v>
      </c>
      <c r="E29" s="3">
        <v>735</v>
      </c>
      <c r="F29" s="11">
        <f t="shared" si="3"/>
        <v>76.08695652173914</v>
      </c>
      <c r="G29" s="23">
        <v>109</v>
      </c>
      <c r="H29" s="11">
        <f t="shared" si="4"/>
        <v>11.283643892339544</v>
      </c>
      <c r="I29" s="23">
        <v>122</v>
      </c>
      <c r="J29" s="3">
        <v>4</v>
      </c>
      <c r="K29" s="11">
        <f t="shared" si="0"/>
        <v>3.278688524590164</v>
      </c>
      <c r="L29" s="23">
        <v>100</v>
      </c>
      <c r="M29" s="23">
        <v>61</v>
      </c>
      <c r="N29" s="11">
        <f t="shared" si="1"/>
        <v>61</v>
      </c>
      <c r="O29" s="23">
        <v>32</v>
      </c>
      <c r="P29" s="23">
        <v>13</v>
      </c>
      <c r="Q29" s="11">
        <f t="shared" si="5"/>
        <v>45</v>
      </c>
      <c r="R29" s="82">
        <v>8594</v>
      </c>
      <c r="S29" s="67">
        <f t="shared" si="2"/>
        <v>11.240400279264604</v>
      </c>
      <c r="T29" s="78">
        <f t="shared" si="6"/>
        <v>242.88968921793347</v>
      </c>
      <c r="U29" s="74">
        <v>5</v>
      </c>
      <c r="V29" s="55">
        <v>9</v>
      </c>
    </row>
    <row r="30" spans="1:22" ht="15.75" x14ac:dyDescent="0.25">
      <c r="A30" s="7">
        <v>27</v>
      </c>
      <c r="B30" s="20" t="s">
        <v>26</v>
      </c>
      <c r="C30" s="10">
        <v>4</v>
      </c>
      <c r="D30" s="3">
        <v>151</v>
      </c>
      <c r="E30" s="3">
        <v>88</v>
      </c>
      <c r="F30" s="11">
        <f t="shared" si="3"/>
        <v>58.278145695364238</v>
      </c>
      <c r="G30" s="23">
        <v>27</v>
      </c>
      <c r="H30" s="11">
        <f t="shared" si="4"/>
        <v>17.880794701986755</v>
      </c>
      <c r="I30" s="23">
        <v>16</v>
      </c>
      <c r="J30" s="3">
        <v>3</v>
      </c>
      <c r="K30" s="11">
        <f t="shared" si="0"/>
        <v>18.75</v>
      </c>
      <c r="L30" s="23">
        <v>21</v>
      </c>
      <c r="M30" s="23">
        <v>5</v>
      </c>
      <c r="N30" s="11">
        <f t="shared" si="1"/>
        <v>23.809523809523807</v>
      </c>
      <c r="O30" s="23">
        <v>5</v>
      </c>
      <c r="P30" s="23">
        <v>5</v>
      </c>
      <c r="Q30" s="11">
        <f t="shared" si="5"/>
        <v>47.619047619047613</v>
      </c>
      <c r="R30" s="82">
        <v>1521</v>
      </c>
      <c r="S30" s="67">
        <f t="shared" si="2"/>
        <v>9.9276791584483899</v>
      </c>
      <c r="T30" s="78">
        <f t="shared" si="6"/>
        <v>196.2651909843708</v>
      </c>
      <c r="U30" s="74">
        <v>30</v>
      </c>
      <c r="V30" s="55">
        <v>28</v>
      </c>
    </row>
    <row r="31" spans="1:22" ht="15.75" x14ac:dyDescent="0.25">
      <c r="A31" s="7">
        <v>28</v>
      </c>
      <c r="B31" s="20" t="s">
        <v>27</v>
      </c>
      <c r="C31" s="10">
        <v>9</v>
      </c>
      <c r="D31" s="3">
        <v>828</v>
      </c>
      <c r="E31" s="3">
        <v>563</v>
      </c>
      <c r="F31" s="11">
        <f t="shared" si="3"/>
        <v>67.995169082125599</v>
      </c>
      <c r="G31" s="23">
        <v>79</v>
      </c>
      <c r="H31" s="11">
        <f t="shared" si="4"/>
        <v>9.541062801932366</v>
      </c>
      <c r="I31" s="23">
        <v>85</v>
      </c>
      <c r="J31" s="3">
        <v>5</v>
      </c>
      <c r="K31" s="11">
        <f t="shared" si="0"/>
        <v>5.8823529411764701</v>
      </c>
      <c r="L31" s="23">
        <v>56</v>
      </c>
      <c r="M31" s="23">
        <v>31</v>
      </c>
      <c r="N31" s="11">
        <f t="shared" si="1"/>
        <v>55.357142857142861</v>
      </c>
      <c r="O31" s="23">
        <v>28</v>
      </c>
      <c r="P31" s="23">
        <v>8</v>
      </c>
      <c r="Q31" s="11">
        <f t="shared" si="5"/>
        <v>64.285714285714292</v>
      </c>
      <c r="R31" s="82">
        <v>6833</v>
      </c>
      <c r="S31" s="67">
        <f t="shared" si="2"/>
        <v>12.117664276306161</v>
      </c>
      <c r="T31" s="78">
        <f t="shared" si="6"/>
        <v>260.17910624439776</v>
      </c>
      <c r="U31" s="74">
        <v>4</v>
      </c>
      <c r="V31" s="55">
        <v>5</v>
      </c>
    </row>
    <row r="32" spans="1:22" ht="15.75" x14ac:dyDescent="0.25">
      <c r="A32" s="7">
        <v>29</v>
      </c>
      <c r="B32" s="20" t="s">
        <v>28</v>
      </c>
      <c r="C32" s="10">
        <v>8</v>
      </c>
      <c r="D32" s="84">
        <v>520</v>
      </c>
      <c r="E32" s="84">
        <v>386</v>
      </c>
      <c r="F32" s="11">
        <f t="shared" si="3"/>
        <v>74.230769230769226</v>
      </c>
      <c r="G32" s="3">
        <v>27</v>
      </c>
      <c r="H32" s="11">
        <f t="shared" si="4"/>
        <v>5.1923076923076925</v>
      </c>
      <c r="I32" s="23">
        <v>114</v>
      </c>
      <c r="J32" s="3">
        <v>10</v>
      </c>
      <c r="K32" s="11">
        <f t="shared" si="0"/>
        <v>8.7719298245614024</v>
      </c>
      <c r="L32" s="84">
        <v>32</v>
      </c>
      <c r="M32" s="84">
        <v>12</v>
      </c>
      <c r="N32" s="11">
        <f t="shared" si="1"/>
        <v>37.5</v>
      </c>
      <c r="O32" s="3">
        <v>8</v>
      </c>
      <c r="P32" s="3">
        <v>7</v>
      </c>
      <c r="Q32" s="11">
        <f t="shared" si="5"/>
        <v>46.875</v>
      </c>
      <c r="R32" s="82">
        <v>3037</v>
      </c>
      <c r="S32" s="67">
        <f t="shared" si="2"/>
        <v>17.122160026341785</v>
      </c>
      <c r="T32" s="78">
        <f t="shared" si="6"/>
        <v>229.69216677398012</v>
      </c>
      <c r="U32" s="74">
        <v>12</v>
      </c>
      <c r="V32" s="55">
        <v>17</v>
      </c>
    </row>
    <row r="33" spans="1:22" ht="15.75" x14ac:dyDescent="0.25">
      <c r="A33" s="7">
        <v>30</v>
      </c>
      <c r="B33" s="20" t="s">
        <v>29</v>
      </c>
      <c r="C33" s="10">
        <v>4</v>
      </c>
      <c r="D33" s="84">
        <v>478</v>
      </c>
      <c r="E33" s="84">
        <v>235</v>
      </c>
      <c r="F33" s="11">
        <f t="shared" si="3"/>
        <v>49.163179916317986</v>
      </c>
      <c r="G33" s="3">
        <v>87</v>
      </c>
      <c r="H33" s="11">
        <f t="shared" si="4"/>
        <v>18.200836820083683</v>
      </c>
      <c r="I33" s="23">
        <v>68</v>
      </c>
      <c r="J33" s="3">
        <v>1</v>
      </c>
      <c r="K33" s="11">
        <f t="shared" si="0"/>
        <v>1.4705882352941175</v>
      </c>
      <c r="L33" s="84">
        <v>27</v>
      </c>
      <c r="M33" s="84">
        <v>15</v>
      </c>
      <c r="N33" s="11">
        <f t="shared" si="1"/>
        <v>55.555555555555557</v>
      </c>
      <c r="O33" s="3">
        <v>9</v>
      </c>
      <c r="P33" s="3">
        <v>2</v>
      </c>
      <c r="Q33" s="11">
        <f t="shared" si="5"/>
        <v>40.74074074074074</v>
      </c>
      <c r="R33" s="82">
        <v>2546</v>
      </c>
      <c r="S33" s="67">
        <f t="shared" si="2"/>
        <v>18.774548311076199</v>
      </c>
      <c r="T33" s="78">
        <f t="shared" si="6"/>
        <v>203.90544957906826</v>
      </c>
      <c r="U33" s="74">
        <v>26</v>
      </c>
      <c r="V33" s="55">
        <v>34</v>
      </c>
    </row>
    <row r="34" spans="1:22" ht="15.75" x14ac:dyDescent="0.25">
      <c r="A34" s="7">
        <v>31</v>
      </c>
      <c r="B34" s="20" t="s">
        <v>30</v>
      </c>
      <c r="C34" s="10">
        <v>5</v>
      </c>
      <c r="D34" s="84">
        <v>347</v>
      </c>
      <c r="E34" s="84">
        <v>179</v>
      </c>
      <c r="F34" s="11">
        <f t="shared" si="3"/>
        <v>51.585014409221898</v>
      </c>
      <c r="G34" s="3">
        <v>40</v>
      </c>
      <c r="H34" s="11">
        <f t="shared" si="4"/>
        <v>11.527377521613833</v>
      </c>
      <c r="I34" s="23">
        <v>56</v>
      </c>
      <c r="J34" s="3">
        <v>2</v>
      </c>
      <c r="K34" s="11">
        <f t="shared" si="0"/>
        <v>3.5714285714285712</v>
      </c>
      <c r="L34" s="84">
        <v>32</v>
      </c>
      <c r="M34" s="84">
        <v>7</v>
      </c>
      <c r="N34" s="11">
        <f t="shared" si="1"/>
        <v>21.875</v>
      </c>
      <c r="O34" s="3">
        <v>4</v>
      </c>
      <c r="P34" s="3">
        <v>9</v>
      </c>
      <c r="Q34" s="11">
        <f t="shared" si="5"/>
        <v>40.625</v>
      </c>
      <c r="R34" s="82">
        <v>3139</v>
      </c>
      <c r="S34" s="67">
        <f t="shared" si="2"/>
        <v>11.054475947754062</v>
      </c>
      <c r="T34" s="78">
        <f t="shared" si="6"/>
        <v>165.23829645001837</v>
      </c>
      <c r="U34" s="74">
        <v>39</v>
      </c>
      <c r="V34" s="55">
        <v>29</v>
      </c>
    </row>
    <row r="35" spans="1:22" ht="15.75" x14ac:dyDescent="0.25">
      <c r="A35" s="7">
        <v>32</v>
      </c>
      <c r="B35" s="20" t="s">
        <v>31</v>
      </c>
      <c r="C35" s="10">
        <v>5</v>
      </c>
      <c r="D35" s="84">
        <v>230</v>
      </c>
      <c r="E35" s="84">
        <v>133</v>
      </c>
      <c r="F35" s="11">
        <f t="shared" si="3"/>
        <v>57.826086956521735</v>
      </c>
      <c r="G35" s="3">
        <v>19</v>
      </c>
      <c r="H35" s="11">
        <f t="shared" si="4"/>
        <v>8.2608695652173907</v>
      </c>
      <c r="I35" s="23">
        <v>20</v>
      </c>
      <c r="J35" s="3">
        <v>0</v>
      </c>
      <c r="K35" s="11">
        <f t="shared" si="0"/>
        <v>0</v>
      </c>
      <c r="L35" s="84">
        <v>26</v>
      </c>
      <c r="M35" s="84">
        <v>8</v>
      </c>
      <c r="N35" s="11">
        <f t="shared" si="1"/>
        <v>30.76923076923077</v>
      </c>
      <c r="O35" s="3">
        <v>8</v>
      </c>
      <c r="P35" s="3">
        <v>7</v>
      </c>
      <c r="Q35" s="11">
        <f t="shared" si="5"/>
        <v>57.692307692307686</v>
      </c>
      <c r="R35" s="82">
        <v>1612</v>
      </c>
      <c r="S35" s="67">
        <f t="shared" si="2"/>
        <v>14.267990074441686</v>
      </c>
      <c r="T35" s="78">
        <f t="shared" si="6"/>
        <v>193.81648505771926</v>
      </c>
      <c r="U35" s="74">
        <v>31</v>
      </c>
      <c r="V35" s="55">
        <v>32</v>
      </c>
    </row>
    <row r="36" spans="1:22" ht="15.75" x14ac:dyDescent="0.25">
      <c r="A36" s="7">
        <v>33</v>
      </c>
      <c r="B36" s="20" t="s">
        <v>32</v>
      </c>
      <c r="C36" s="10">
        <v>7</v>
      </c>
      <c r="D36" s="84">
        <v>338</v>
      </c>
      <c r="E36" s="84">
        <v>265</v>
      </c>
      <c r="F36" s="11">
        <f t="shared" si="3"/>
        <v>78.402366863905328</v>
      </c>
      <c r="G36" s="3">
        <v>57</v>
      </c>
      <c r="H36" s="11">
        <f t="shared" si="4"/>
        <v>16.863905325443788</v>
      </c>
      <c r="I36" s="23">
        <v>29</v>
      </c>
      <c r="J36" s="3">
        <v>2</v>
      </c>
      <c r="K36" s="11">
        <f t="shared" si="0"/>
        <v>6.8965517241379306</v>
      </c>
      <c r="L36" s="84">
        <v>36</v>
      </c>
      <c r="M36" s="84">
        <v>9</v>
      </c>
      <c r="N36" s="11">
        <f t="shared" si="1"/>
        <v>25</v>
      </c>
      <c r="O36" s="3">
        <v>11</v>
      </c>
      <c r="P36" s="3">
        <v>4</v>
      </c>
      <c r="Q36" s="11">
        <f t="shared" si="5"/>
        <v>41.666666666666671</v>
      </c>
      <c r="R36" s="82">
        <v>2082</v>
      </c>
      <c r="S36" s="67">
        <f t="shared" si="2"/>
        <v>16.234390009606148</v>
      </c>
      <c r="T36" s="78">
        <f t="shared" si="6"/>
        <v>220.06388058975989</v>
      </c>
      <c r="U36" s="74">
        <v>16</v>
      </c>
      <c r="V36" s="55">
        <v>1</v>
      </c>
    </row>
    <row r="37" spans="1:22" ht="15.75" x14ac:dyDescent="0.25">
      <c r="A37" s="7">
        <v>34</v>
      </c>
      <c r="B37" s="20" t="s">
        <v>33</v>
      </c>
      <c r="C37" s="10">
        <v>10</v>
      </c>
      <c r="D37" s="3">
        <v>1803</v>
      </c>
      <c r="E37" s="3">
        <v>914</v>
      </c>
      <c r="F37" s="11">
        <f t="shared" si="3"/>
        <v>50.693288962839709</v>
      </c>
      <c r="G37" s="23">
        <v>275</v>
      </c>
      <c r="H37" s="11">
        <f t="shared" si="4"/>
        <v>15.252357182473656</v>
      </c>
      <c r="I37" s="23">
        <v>385</v>
      </c>
      <c r="J37" s="3">
        <v>16</v>
      </c>
      <c r="K37" s="11">
        <f t="shared" si="0"/>
        <v>4.1558441558441555</v>
      </c>
      <c r="L37" s="23">
        <v>140</v>
      </c>
      <c r="M37" s="23">
        <v>30</v>
      </c>
      <c r="N37" s="11">
        <f t="shared" si="1"/>
        <v>21.428571428571427</v>
      </c>
      <c r="O37" s="23">
        <v>57</v>
      </c>
      <c r="P37" s="23">
        <v>23</v>
      </c>
      <c r="Q37" s="11">
        <f t="shared" si="5"/>
        <v>57.142857142857139</v>
      </c>
      <c r="R37" s="82">
        <v>10835</v>
      </c>
      <c r="S37" s="67">
        <f t="shared" si="2"/>
        <v>16.640516843562526</v>
      </c>
      <c r="T37" s="78">
        <f t="shared" si="6"/>
        <v>215.3134357161486</v>
      </c>
      <c r="U37" s="74">
        <v>21</v>
      </c>
      <c r="V37" s="55">
        <v>13</v>
      </c>
    </row>
    <row r="38" spans="1:22" ht="15.75" x14ac:dyDescent="0.25">
      <c r="A38" s="7">
        <v>35</v>
      </c>
      <c r="B38" s="20" t="s">
        <v>34</v>
      </c>
      <c r="C38" s="10">
        <v>5</v>
      </c>
      <c r="D38" s="84">
        <v>675</v>
      </c>
      <c r="E38" s="84">
        <v>266</v>
      </c>
      <c r="F38" s="11">
        <f t="shared" si="3"/>
        <v>39.407407407407405</v>
      </c>
      <c r="G38" s="3">
        <v>81</v>
      </c>
      <c r="H38" s="11">
        <f t="shared" si="4"/>
        <v>12</v>
      </c>
      <c r="I38" s="23">
        <v>134</v>
      </c>
      <c r="J38" s="3">
        <v>4</v>
      </c>
      <c r="K38" s="11">
        <f t="shared" si="0"/>
        <v>2.9850746268656714</v>
      </c>
      <c r="L38" s="84">
        <v>49</v>
      </c>
      <c r="M38" s="84">
        <v>26</v>
      </c>
      <c r="N38" s="11">
        <f t="shared" si="1"/>
        <v>53.061224489795919</v>
      </c>
      <c r="O38" s="3">
        <v>14</v>
      </c>
      <c r="P38" s="3">
        <v>13</v>
      </c>
      <c r="Q38" s="11">
        <f t="shared" si="5"/>
        <v>55.102040816326522</v>
      </c>
      <c r="R38" s="82">
        <v>5321</v>
      </c>
      <c r="S38" s="67">
        <f t="shared" si="2"/>
        <v>12.685585416275135</v>
      </c>
      <c r="T38" s="78">
        <f t="shared" si="6"/>
        <v>200.24133275667063</v>
      </c>
      <c r="U38" s="74">
        <v>29</v>
      </c>
      <c r="V38" s="55">
        <v>33</v>
      </c>
    </row>
    <row r="39" spans="1:22" ht="15.75" x14ac:dyDescent="0.25">
      <c r="A39" s="7">
        <v>36</v>
      </c>
      <c r="B39" s="20" t="s">
        <v>35</v>
      </c>
      <c r="C39" s="10">
        <v>3</v>
      </c>
      <c r="D39" s="84">
        <v>66</v>
      </c>
      <c r="E39" s="84">
        <v>60</v>
      </c>
      <c r="F39" s="11">
        <f t="shared" si="3"/>
        <v>90.909090909090907</v>
      </c>
      <c r="G39" s="3">
        <v>8</v>
      </c>
      <c r="H39" s="11">
        <f t="shared" si="4"/>
        <v>12.121212121212121</v>
      </c>
      <c r="I39" s="23">
        <v>11</v>
      </c>
      <c r="J39" s="3">
        <v>1</v>
      </c>
      <c r="K39" s="11">
        <f t="shared" si="0"/>
        <v>9.0909090909090917</v>
      </c>
      <c r="L39" s="84">
        <v>9</v>
      </c>
      <c r="M39" s="84">
        <v>2</v>
      </c>
      <c r="N39" s="11">
        <f t="shared" si="1"/>
        <v>22.222222222222221</v>
      </c>
      <c r="O39" s="3">
        <v>0</v>
      </c>
      <c r="P39" s="3">
        <v>1</v>
      </c>
      <c r="Q39" s="11">
        <f t="shared" si="5"/>
        <v>11.111111111111111</v>
      </c>
      <c r="R39" s="82">
        <v>594</v>
      </c>
      <c r="S39" s="67">
        <f t="shared" si="2"/>
        <v>11.111111111111111</v>
      </c>
      <c r="T39" s="78">
        <f t="shared" si="6"/>
        <v>171.56565656565658</v>
      </c>
      <c r="U39" s="74">
        <v>38</v>
      </c>
      <c r="V39" s="55">
        <v>41</v>
      </c>
    </row>
    <row r="40" spans="1:22" ht="15.75" x14ac:dyDescent="0.25">
      <c r="A40" s="7">
        <v>37</v>
      </c>
      <c r="B40" s="20" t="s">
        <v>36</v>
      </c>
      <c r="C40" s="10">
        <v>6</v>
      </c>
      <c r="D40" s="84">
        <v>265</v>
      </c>
      <c r="E40" s="84">
        <v>129</v>
      </c>
      <c r="F40" s="11">
        <f t="shared" si="3"/>
        <v>48.679245283018865</v>
      </c>
      <c r="G40" s="3">
        <v>35</v>
      </c>
      <c r="H40" s="11">
        <f t="shared" si="4"/>
        <v>13.20754716981132</v>
      </c>
      <c r="I40" s="23">
        <v>43</v>
      </c>
      <c r="J40" s="3">
        <v>0</v>
      </c>
      <c r="K40" s="11">
        <f t="shared" si="0"/>
        <v>0</v>
      </c>
      <c r="L40" s="84">
        <v>24</v>
      </c>
      <c r="M40" s="84">
        <v>12</v>
      </c>
      <c r="N40" s="11">
        <f t="shared" si="1"/>
        <v>50</v>
      </c>
      <c r="O40" s="3">
        <v>11</v>
      </c>
      <c r="P40" s="3">
        <v>2</v>
      </c>
      <c r="Q40" s="11">
        <f t="shared" si="5"/>
        <v>54.166666666666664</v>
      </c>
      <c r="R40" s="82">
        <v>2311</v>
      </c>
      <c r="S40" s="67">
        <f t="shared" si="2"/>
        <v>11.466897446992643</v>
      </c>
      <c r="T40" s="78">
        <f t="shared" si="6"/>
        <v>207.52035656648951</v>
      </c>
      <c r="U40" s="74">
        <v>25</v>
      </c>
      <c r="V40" s="55">
        <v>18</v>
      </c>
    </row>
    <row r="41" spans="1:22" ht="15.75" x14ac:dyDescent="0.25">
      <c r="A41" s="7">
        <v>38</v>
      </c>
      <c r="B41" s="20" t="s">
        <v>37</v>
      </c>
      <c r="C41" s="10">
        <v>8</v>
      </c>
      <c r="D41" s="84">
        <v>170</v>
      </c>
      <c r="E41" s="84">
        <v>49</v>
      </c>
      <c r="F41" s="11">
        <f t="shared" si="3"/>
        <v>28.823529411764703</v>
      </c>
      <c r="G41" s="3">
        <v>37</v>
      </c>
      <c r="H41" s="11">
        <f t="shared" si="4"/>
        <v>21.764705882352942</v>
      </c>
      <c r="I41" s="23">
        <v>46</v>
      </c>
      <c r="J41" s="3">
        <v>2</v>
      </c>
      <c r="K41" s="11">
        <f t="shared" si="0"/>
        <v>4.3478260869565215</v>
      </c>
      <c r="L41" s="84">
        <v>15</v>
      </c>
      <c r="M41" s="84">
        <v>7</v>
      </c>
      <c r="N41" s="11">
        <f t="shared" si="1"/>
        <v>46.666666666666664</v>
      </c>
      <c r="O41" s="3">
        <v>4</v>
      </c>
      <c r="P41" s="3">
        <v>4</v>
      </c>
      <c r="Q41" s="11">
        <f t="shared" si="5"/>
        <v>53.333333333333336</v>
      </c>
      <c r="R41" s="82">
        <v>2912</v>
      </c>
      <c r="S41" s="67">
        <f t="shared" si="2"/>
        <v>5.8379120879120876</v>
      </c>
      <c r="T41" s="78">
        <f t="shared" si="6"/>
        <v>200.77397346898624</v>
      </c>
      <c r="U41" s="74">
        <v>28</v>
      </c>
      <c r="V41" s="55">
        <v>39</v>
      </c>
    </row>
    <row r="42" spans="1:22" ht="15.75" x14ac:dyDescent="0.25">
      <c r="A42" s="7">
        <v>39</v>
      </c>
      <c r="B42" s="20" t="s">
        <v>38</v>
      </c>
      <c r="C42" s="10">
        <v>7</v>
      </c>
      <c r="D42" s="84">
        <v>466</v>
      </c>
      <c r="E42" s="84">
        <v>230</v>
      </c>
      <c r="F42" s="11">
        <f t="shared" si="3"/>
        <v>49.356223175965667</v>
      </c>
      <c r="G42" s="3">
        <v>50</v>
      </c>
      <c r="H42" s="11">
        <f t="shared" si="4"/>
        <v>10.72961373390558</v>
      </c>
      <c r="I42" s="23">
        <v>50</v>
      </c>
      <c r="J42" s="3">
        <v>5</v>
      </c>
      <c r="K42" s="11">
        <f t="shared" si="0"/>
        <v>10</v>
      </c>
      <c r="L42" s="84">
        <v>30</v>
      </c>
      <c r="M42" s="84">
        <v>11</v>
      </c>
      <c r="N42" s="11">
        <f t="shared" si="1"/>
        <v>36.666666666666664</v>
      </c>
      <c r="O42" s="3">
        <v>12</v>
      </c>
      <c r="P42" s="3">
        <v>3</v>
      </c>
      <c r="Q42" s="11">
        <f t="shared" si="5"/>
        <v>50</v>
      </c>
      <c r="R42" s="82">
        <v>2389</v>
      </c>
      <c r="S42" s="67">
        <f t="shared" si="2"/>
        <v>19.506069485140227</v>
      </c>
      <c r="T42" s="78">
        <f t="shared" si="6"/>
        <v>211.25857306167813</v>
      </c>
      <c r="U42" s="74">
        <v>24</v>
      </c>
      <c r="V42" s="55">
        <v>19</v>
      </c>
    </row>
    <row r="43" spans="1:22" ht="15.75" x14ac:dyDescent="0.25">
      <c r="A43" s="7">
        <v>40</v>
      </c>
      <c r="B43" s="20" t="s">
        <v>39</v>
      </c>
      <c r="C43" s="10">
        <v>8</v>
      </c>
      <c r="D43" s="84">
        <v>544</v>
      </c>
      <c r="E43" s="84">
        <v>183</v>
      </c>
      <c r="F43" s="11">
        <f t="shared" si="3"/>
        <v>33.639705882352942</v>
      </c>
      <c r="G43" s="3">
        <v>52</v>
      </c>
      <c r="H43" s="11">
        <f t="shared" si="4"/>
        <v>9.5588235294117645</v>
      </c>
      <c r="I43" s="23">
        <v>144</v>
      </c>
      <c r="J43" s="3">
        <v>0</v>
      </c>
      <c r="K43" s="11">
        <f t="shared" si="0"/>
        <v>0</v>
      </c>
      <c r="L43" s="84">
        <v>33</v>
      </c>
      <c r="M43" s="84">
        <v>16</v>
      </c>
      <c r="N43" s="11">
        <f t="shared" si="1"/>
        <v>48.484848484848484</v>
      </c>
      <c r="O43" s="3">
        <v>18</v>
      </c>
      <c r="P43" s="3">
        <v>4</v>
      </c>
      <c r="Q43" s="11">
        <f t="shared" si="5"/>
        <v>66.666666666666657</v>
      </c>
      <c r="R43" s="82">
        <v>3118</v>
      </c>
      <c r="S43" s="67">
        <f t="shared" si="2"/>
        <v>17.447081462475946</v>
      </c>
      <c r="T43" s="78">
        <f t="shared" si="6"/>
        <v>215.7971260257558</v>
      </c>
      <c r="U43" s="74">
        <v>20</v>
      </c>
      <c r="V43" s="55">
        <v>20</v>
      </c>
    </row>
    <row r="44" spans="1:22" ht="15.75" x14ac:dyDescent="0.25">
      <c r="A44" s="7">
        <v>41</v>
      </c>
      <c r="B44" s="20" t="s">
        <v>40</v>
      </c>
      <c r="C44" s="10">
        <v>7</v>
      </c>
      <c r="D44" s="84">
        <v>570</v>
      </c>
      <c r="E44" s="84">
        <v>407</v>
      </c>
      <c r="F44" s="11">
        <f t="shared" si="3"/>
        <v>71.403508771929822</v>
      </c>
      <c r="G44" s="3">
        <v>65</v>
      </c>
      <c r="H44" s="11">
        <f t="shared" si="4"/>
        <v>11.403508771929824</v>
      </c>
      <c r="I44" s="23">
        <v>53</v>
      </c>
      <c r="J44" s="3">
        <v>4</v>
      </c>
      <c r="K44" s="11">
        <f t="shared" si="0"/>
        <v>7.5471698113207548</v>
      </c>
      <c r="L44" s="84">
        <v>37</v>
      </c>
      <c r="M44" s="84">
        <v>14</v>
      </c>
      <c r="N44" s="11">
        <f t="shared" si="1"/>
        <v>37.837837837837839</v>
      </c>
      <c r="O44" s="3">
        <v>15</v>
      </c>
      <c r="P44" s="3">
        <v>5</v>
      </c>
      <c r="Q44" s="11">
        <f t="shared" si="5"/>
        <v>54.054054054054056</v>
      </c>
      <c r="R44" s="82">
        <v>3694</v>
      </c>
      <c r="S44" s="67">
        <f t="shared" si="2"/>
        <v>15.430427720628046</v>
      </c>
      <c r="T44" s="78">
        <f t="shared" si="6"/>
        <v>232.67650696770036</v>
      </c>
      <c r="U44" s="74">
        <v>10</v>
      </c>
      <c r="V44" s="55">
        <v>31</v>
      </c>
    </row>
    <row r="45" spans="1:22" ht="15.75" x14ac:dyDescent="0.25">
      <c r="A45" s="7">
        <v>42</v>
      </c>
      <c r="B45" s="20" t="s">
        <v>41</v>
      </c>
      <c r="C45" s="10">
        <v>7</v>
      </c>
      <c r="D45" s="3">
        <v>505</v>
      </c>
      <c r="E45" s="3">
        <v>335</v>
      </c>
      <c r="F45" s="11">
        <f t="shared" si="3"/>
        <v>66.336633663366342</v>
      </c>
      <c r="G45" s="23">
        <v>65</v>
      </c>
      <c r="H45" s="11">
        <f t="shared" si="4"/>
        <v>12.871287128712872</v>
      </c>
      <c r="I45" s="23">
        <v>58</v>
      </c>
      <c r="J45" s="3">
        <v>7</v>
      </c>
      <c r="K45" s="11">
        <f t="shared" si="0"/>
        <v>12.068965517241379</v>
      </c>
      <c r="L45" s="23">
        <v>49</v>
      </c>
      <c r="M45" s="23">
        <v>16</v>
      </c>
      <c r="N45" s="11">
        <f t="shared" si="1"/>
        <v>32.653061224489797</v>
      </c>
      <c r="O45" s="23">
        <v>17</v>
      </c>
      <c r="P45" s="23">
        <v>8</v>
      </c>
      <c r="Q45" s="11">
        <f t="shared" si="5"/>
        <v>51.020408163265309</v>
      </c>
      <c r="R45" s="82">
        <v>2628</v>
      </c>
      <c r="S45" s="67">
        <f t="shared" si="2"/>
        <v>19.216133942161338</v>
      </c>
      <c r="T45" s="78">
        <f t="shared" si="6"/>
        <v>229.16648963923706</v>
      </c>
      <c r="U45" s="74">
        <v>13</v>
      </c>
      <c r="V45" s="55">
        <v>14</v>
      </c>
    </row>
    <row r="46" spans="1:22" ht="16.5" thickBot="1" x14ac:dyDescent="0.3">
      <c r="A46" s="12">
        <v>43</v>
      </c>
      <c r="B46" s="22" t="s">
        <v>42</v>
      </c>
      <c r="C46" s="13">
        <v>7</v>
      </c>
      <c r="D46" s="4">
        <v>290</v>
      </c>
      <c r="E46" s="4">
        <v>213</v>
      </c>
      <c r="F46" s="14">
        <f t="shared" si="3"/>
        <v>73.448275862068968</v>
      </c>
      <c r="G46" s="24">
        <v>25</v>
      </c>
      <c r="H46" s="14">
        <f t="shared" si="4"/>
        <v>8.6206896551724146</v>
      </c>
      <c r="I46" s="24">
        <v>40</v>
      </c>
      <c r="J46" s="4">
        <v>0</v>
      </c>
      <c r="K46" s="14">
        <f t="shared" si="0"/>
        <v>0</v>
      </c>
      <c r="L46" s="24">
        <v>22</v>
      </c>
      <c r="M46" s="24">
        <v>10</v>
      </c>
      <c r="N46" s="14">
        <f t="shared" si="1"/>
        <v>45.454545454545453</v>
      </c>
      <c r="O46" s="24">
        <v>8</v>
      </c>
      <c r="P46" s="24">
        <v>4</v>
      </c>
      <c r="Q46" s="14">
        <f t="shared" si="5"/>
        <v>54.54545454545454</v>
      </c>
      <c r="R46" s="83">
        <v>2423</v>
      </c>
      <c r="S46" s="68">
        <f t="shared" si="2"/>
        <v>11.968633924886504</v>
      </c>
      <c r="T46" s="79">
        <f t="shared" si="6"/>
        <v>229.03759944212788</v>
      </c>
      <c r="U46" s="75">
        <v>14</v>
      </c>
      <c r="V46" s="57">
        <v>7</v>
      </c>
    </row>
    <row r="51" spans="1:22" ht="15.75" thickBot="1" x14ac:dyDescent="0.3"/>
    <row r="52" spans="1:22" ht="15" customHeight="1" x14ac:dyDescent="0.25">
      <c r="A52" s="163" t="s">
        <v>55</v>
      </c>
      <c r="B52" s="165" t="s">
        <v>56</v>
      </c>
      <c r="C52" s="167" t="s">
        <v>57</v>
      </c>
      <c r="D52" s="169" t="s">
        <v>71</v>
      </c>
      <c r="E52" s="169" t="s">
        <v>70</v>
      </c>
      <c r="F52" s="161" t="s">
        <v>58</v>
      </c>
      <c r="G52" s="152" t="s">
        <v>69</v>
      </c>
      <c r="H52" s="161" t="s">
        <v>59</v>
      </c>
      <c r="I52" s="156" t="s">
        <v>60</v>
      </c>
      <c r="J52" s="157"/>
      <c r="K52" s="158"/>
      <c r="L52" s="152" t="s">
        <v>76</v>
      </c>
      <c r="M52" s="152" t="s">
        <v>72</v>
      </c>
      <c r="N52" s="159" t="s">
        <v>61</v>
      </c>
      <c r="O52" s="152" t="s">
        <v>77</v>
      </c>
      <c r="P52" s="154" t="s">
        <v>78</v>
      </c>
      <c r="Q52" s="150" t="s">
        <v>62</v>
      </c>
      <c r="R52" s="138" t="s">
        <v>63</v>
      </c>
      <c r="S52" s="146" t="s">
        <v>64</v>
      </c>
      <c r="T52" s="148" t="s">
        <v>75</v>
      </c>
      <c r="U52" s="144" t="s">
        <v>65</v>
      </c>
      <c r="V52" s="145"/>
    </row>
    <row r="53" spans="1:22" ht="75.75" thickBot="1" x14ac:dyDescent="0.3">
      <c r="A53" s="164"/>
      <c r="B53" s="166"/>
      <c r="C53" s="168"/>
      <c r="D53" s="170"/>
      <c r="E53" s="171"/>
      <c r="F53" s="162"/>
      <c r="G53" s="153"/>
      <c r="H53" s="162"/>
      <c r="I53" s="37" t="s">
        <v>79</v>
      </c>
      <c r="J53" s="37" t="s">
        <v>66</v>
      </c>
      <c r="K53" s="38" t="s">
        <v>67</v>
      </c>
      <c r="L53" s="153"/>
      <c r="M53" s="153"/>
      <c r="N53" s="160"/>
      <c r="O53" s="153"/>
      <c r="P53" s="155"/>
      <c r="Q53" s="151"/>
      <c r="R53" s="139"/>
      <c r="S53" s="147"/>
      <c r="T53" s="149"/>
      <c r="U53" s="72">
        <v>2022</v>
      </c>
      <c r="V53" s="5">
        <v>2021</v>
      </c>
    </row>
    <row r="54" spans="1:22" ht="15.75" thickBot="1" x14ac:dyDescent="0.3">
      <c r="A54" s="29" t="s">
        <v>55</v>
      </c>
      <c r="B54" s="6" t="s">
        <v>68</v>
      </c>
      <c r="C54" s="15">
        <v>1</v>
      </c>
      <c r="D54" s="15">
        <v>2</v>
      </c>
      <c r="E54" s="15">
        <v>3</v>
      </c>
      <c r="F54" s="15">
        <v>4</v>
      </c>
      <c r="G54" s="30">
        <v>5</v>
      </c>
      <c r="H54" s="15">
        <v>6</v>
      </c>
      <c r="I54" s="15">
        <v>7</v>
      </c>
      <c r="J54" s="15">
        <v>8</v>
      </c>
      <c r="K54" s="16">
        <v>9</v>
      </c>
      <c r="L54" s="33">
        <v>10</v>
      </c>
      <c r="M54" s="15">
        <v>11</v>
      </c>
      <c r="N54" s="42">
        <v>12</v>
      </c>
      <c r="O54" s="39">
        <v>13</v>
      </c>
      <c r="P54" s="39">
        <v>14</v>
      </c>
      <c r="Q54" s="15">
        <v>15</v>
      </c>
      <c r="R54" s="16">
        <v>18</v>
      </c>
      <c r="S54" s="40">
        <v>19</v>
      </c>
      <c r="T54" s="45">
        <v>20</v>
      </c>
      <c r="U54" s="44">
        <v>21</v>
      </c>
      <c r="V54" s="43">
        <v>22</v>
      </c>
    </row>
    <row r="55" spans="1:22" ht="15.75" x14ac:dyDescent="0.25">
      <c r="A55" s="26">
        <v>17</v>
      </c>
      <c r="B55" s="106" t="s">
        <v>16</v>
      </c>
      <c r="C55" s="107">
        <v>8</v>
      </c>
      <c r="D55" s="108">
        <v>930</v>
      </c>
      <c r="E55" s="108">
        <v>742</v>
      </c>
      <c r="F55" s="109">
        <v>79.784946236559136</v>
      </c>
      <c r="G55" s="110">
        <v>90</v>
      </c>
      <c r="H55" s="109">
        <v>9.67741935483871</v>
      </c>
      <c r="I55" s="110">
        <v>86</v>
      </c>
      <c r="J55" s="108">
        <v>16</v>
      </c>
      <c r="K55" s="109">
        <v>18.604651162790699</v>
      </c>
      <c r="L55" s="110">
        <v>29</v>
      </c>
      <c r="M55" s="110">
        <v>18</v>
      </c>
      <c r="N55" s="109">
        <v>62.068965517241381</v>
      </c>
      <c r="O55" s="110">
        <v>21</v>
      </c>
      <c r="P55" s="110">
        <v>2</v>
      </c>
      <c r="Q55" s="109">
        <v>79.310344827586206</v>
      </c>
      <c r="R55" s="111">
        <v>2984</v>
      </c>
      <c r="S55" s="112">
        <v>31.166219839142091</v>
      </c>
      <c r="T55" s="113">
        <f t="shared" ref="T55:T97" si="7">(C55*5)+F55+H55+K55+N55+Q55+S55</f>
        <v>320.61254693815829</v>
      </c>
      <c r="U55" s="114">
        <v>1</v>
      </c>
      <c r="V55" s="56">
        <v>6</v>
      </c>
    </row>
    <row r="56" spans="1:22" ht="15.75" x14ac:dyDescent="0.25">
      <c r="A56" s="7">
        <v>15</v>
      </c>
      <c r="B56" s="115" t="s">
        <v>14</v>
      </c>
      <c r="C56" s="116">
        <v>10</v>
      </c>
      <c r="D56" s="117">
        <v>767</v>
      </c>
      <c r="E56" s="117">
        <v>539</v>
      </c>
      <c r="F56" s="118">
        <v>70.273794002607559</v>
      </c>
      <c r="G56" s="119">
        <v>87</v>
      </c>
      <c r="H56" s="118">
        <v>11.342894393741851</v>
      </c>
      <c r="I56" s="119">
        <v>73</v>
      </c>
      <c r="J56" s="117">
        <v>12</v>
      </c>
      <c r="K56" s="118">
        <v>16.43835616438356</v>
      </c>
      <c r="L56" s="119">
        <v>75</v>
      </c>
      <c r="M56" s="119">
        <v>36</v>
      </c>
      <c r="N56" s="118">
        <v>48</v>
      </c>
      <c r="O56" s="119">
        <v>37</v>
      </c>
      <c r="P56" s="119">
        <v>8</v>
      </c>
      <c r="Q56" s="118">
        <v>60</v>
      </c>
      <c r="R56" s="120">
        <v>4079</v>
      </c>
      <c r="S56" s="121">
        <v>18.803628340279481</v>
      </c>
      <c r="T56" s="122">
        <f t="shared" si="7"/>
        <v>274.85867290101248</v>
      </c>
      <c r="U56" s="123">
        <v>2</v>
      </c>
      <c r="V56" s="99">
        <v>4</v>
      </c>
    </row>
    <row r="57" spans="1:22" ht="15.75" x14ac:dyDescent="0.25">
      <c r="A57" s="7">
        <v>21</v>
      </c>
      <c r="B57" s="115" t="s">
        <v>20</v>
      </c>
      <c r="C57" s="116">
        <v>8</v>
      </c>
      <c r="D57" s="117">
        <v>551</v>
      </c>
      <c r="E57" s="117">
        <v>291</v>
      </c>
      <c r="F57" s="118">
        <v>52.813067150635206</v>
      </c>
      <c r="G57" s="119">
        <v>110</v>
      </c>
      <c r="H57" s="118">
        <v>19.963702359346641</v>
      </c>
      <c r="I57" s="119">
        <v>121</v>
      </c>
      <c r="J57" s="117">
        <v>3</v>
      </c>
      <c r="K57" s="118">
        <v>2.4793388429752068</v>
      </c>
      <c r="L57" s="119">
        <v>33</v>
      </c>
      <c r="M57" s="119">
        <v>22</v>
      </c>
      <c r="N57" s="118">
        <v>66.666666666666657</v>
      </c>
      <c r="O57" s="119">
        <v>9</v>
      </c>
      <c r="P57" s="119">
        <v>17</v>
      </c>
      <c r="Q57" s="118">
        <v>78.787878787878782</v>
      </c>
      <c r="R57" s="120">
        <v>4084</v>
      </c>
      <c r="S57" s="121">
        <v>13.491674828599413</v>
      </c>
      <c r="T57" s="122">
        <f t="shared" si="7"/>
        <v>274.20232863610187</v>
      </c>
      <c r="U57" s="123">
        <v>3</v>
      </c>
      <c r="V57" s="55">
        <v>2</v>
      </c>
    </row>
    <row r="58" spans="1:22" ht="15.75" x14ac:dyDescent="0.25">
      <c r="A58" s="7">
        <v>28</v>
      </c>
      <c r="B58" s="20" t="s">
        <v>27</v>
      </c>
      <c r="C58" s="10">
        <v>9</v>
      </c>
      <c r="D58" s="3">
        <v>828</v>
      </c>
      <c r="E58" s="3">
        <v>563</v>
      </c>
      <c r="F58" s="11">
        <v>67.995169082125599</v>
      </c>
      <c r="G58" s="23">
        <v>79</v>
      </c>
      <c r="H58" s="11">
        <v>9.541062801932366</v>
      </c>
      <c r="I58" s="23">
        <v>85</v>
      </c>
      <c r="J58" s="3">
        <v>5</v>
      </c>
      <c r="K58" s="11">
        <v>5.8823529411764701</v>
      </c>
      <c r="L58" s="23">
        <v>56</v>
      </c>
      <c r="M58" s="23">
        <v>31</v>
      </c>
      <c r="N58" s="11">
        <v>55.357142857142861</v>
      </c>
      <c r="O58" s="23">
        <v>28</v>
      </c>
      <c r="P58" s="23">
        <v>8</v>
      </c>
      <c r="Q58" s="11">
        <v>64.285714285714292</v>
      </c>
      <c r="R58" s="41">
        <v>6833</v>
      </c>
      <c r="S58" s="47">
        <v>12.117664276306161</v>
      </c>
      <c r="T58" s="70">
        <f t="shared" si="7"/>
        <v>260.17910624439776</v>
      </c>
      <c r="U58" s="74">
        <v>4</v>
      </c>
      <c r="V58" s="55">
        <v>5</v>
      </c>
    </row>
    <row r="59" spans="1:22" ht="15.75" x14ac:dyDescent="0.25">
      <c r="A59" s="7">
        <v>26</v>
      </c>
      <c r="B59" s="20" t="s">
        <v>25</v>
      </c>
      <c r="C59" s="10">
        <v>7</v>
      </c>
      <c r="D59" s="3">
        <v>966</v>
      </c>
      <c r="E59" s="3">
        <v>735</v>
      </c>
      <c r="F59" s="11">
        <v>76.08695652173914</v>
      </c>
      <c r="G59" s="23">
        <v>109</v>
      </c>
      <c r="H59" s="11">
        <v>11.283643892339544</v>
      </c>
      <c r="I59" s="23">
        <v>122</v>
      </c>
      <c r="J59" s="3">
        <v>4</v>
      </c>
      <c r="K59" s="11">
        <v>3.278688524590164</v>
      </c>
      <c r="L59" s="23">
        <v>100</v>
      </c>
      <c r="M59" s="23">
        <v>61</v>
      </c>
      <c r="N59" s="11">
        <v>61</v>
      </c>
      <c r="O59" s="23">
        <v>32</v>
      </c>
      <c r="P59" s="23">
        <v>13</v>
      </c>
      <c r="Q59" s="11">
        <v>45</v>
      </c>
      <c r="R59" s="41">
        <v>8594</v>
      </c>
      <c r="S59" s="47">
        <v>11.240400279264604</v>
      </c>
      <c r="T59" s="70">
        <f t="shared" si="7"/>
        <v>242.88968921793347</v>
      </c>
      <c r="U59" s="74">
        <v>5</v>
      </c>
      <c r="V59" s="55">
        <v>9</v>
      </c>
    </row>
    <row r="60" spans="1:22" ht="15.75" x14ac:dyDescent="0.25">
      <c r="A60" s="7">
        <v>19</v>
      </c>
      <c r="B60" s="20" t="s">
        <v>18</v>
      </c>
      <c r="C60" s="10">
        <v>4</v>
      </c>
      <c r="D60" s="3">
        <v>158</v>
      </c>
      <c r="E60" s="3">
        <v>100</v>
      </c>
      <c r="F60" s="11">
        <v>63.291139240506332</v>
      </c>
      <c r="G60" s="23">
        <v>15</v>
      </c>
      <c r="H60" s="11">
        <v>9.4936708860759502</v>
      </c>
      <c r="I60" s="23">
        <v>14</v>
      </c>
      <c r="J60" s="3">
        <v>0</v>
      </c>
      <c r="K60" s="11">
        <v>0</v>
      </c>
      <c r="L60" s="23">
        <v>18</v>
      </c>
      <c r="M60" s="23">
        <v>10</v>
      </c>
      <c r="N60" s="11">
        <v>55.555555555555557</v>
      </c>
      <c r="O60" s="23">
        <v>7</v>
      </c>
      <c r="P60" s="23">
        <v>7</v>
      </c>
      <c r="Q60" s="11">
        <v>77.777777777777786</v>
      </c>
      <c r="R60" s="41">
        <v>1119</v>
      </c>
      <c r="S60" s="47">
        <v>14.119749776586238</v>
      </c>
      <c r="T60" s="70">
        <f t="shared" si="7"/>
        <v>240.23789323650189</v>
      </c>
      <c r="U60" s="74">
        <v>6</v>
      </c>
      <c r="V60" s="55">
        <v>3</v>
      </c>
    </row>
    <row r="61" spans="1:22" ht="15.75" x14ac:dyDescent="0.25">
      <c r="A61" s="7">
        <v>10</v>
      </c>
      <c r="B61" s="20" t="s">
        <v>9</v>
      </c>
      <c r="C61" s="10">
        <v>8</v>
      </c>
      <c r="D61" s="3">
        <v>1020</v>
      </c>
      <c r="E61" s="3">
        <v>313</v>
      </c>
      <c r="F61" s="11">
        <v>30.686274509803923</v>
      </c>
      <c r="G61" s="23">
        <v>150</v>
      </c>
      <c r="H61" s="11">
        <v>14.705882352941178</v>
      </c>
      <c r="I61" s="23">
        <v>190</v>
      </c>
      <c r="J61" s="3">
        <v>20</v>
      </c>
      <c r="K61" s="11">
        <v>10.526315789473683</v>
      </c>
      <c r="L61" s="23">
        <v>49</v>
      </c>
      <c r="M61" s="23">
        <v>25</v>
      </c>
      <c r="N61" s="11">
        <v>51.020408163265309</v>
      </c>
      <c r="O61" s="23">
        <v>20</v>
      </c>
      <c r="P61" s="23">
        <v>10</v>
      </c>
      <c r="Q61" s="11">
        <v>61.224489795918366</v>
      </c>
      <c r="R61" s="41">
        <v>3448</v>
      </c>
      <c r="S61" s="47">
        <v>29.582366589327147</v>
      </c>
      <c r="T61" s="70">
        <f t="shared" si="7"/>
        <v>237.74573720072959</v>
      </c>
      <c r="U61" s="74">
        <v>7</v>
      </c>
      <c r="V61" s="55">
        <v>23</v>
      </c>
    </row>
    <row r="62" spans="1:22" ht="15.75" x14ac:dyDescent="0.25">
      <c r="A62" s="7">
        <v>25</v>
      </c>
      <c r="B62" s="20" t="s">
        <v>24</v>
      </c>
      <c r="C62" s="10">
        <v>6</v>
      </c>
      <c r="D62" s="3">
        <v>736</v>
      </c>
      <c r="E62" s="3">
        <v>425</v>
      </c>
      <c r="F62" s="11">
        <v>57.744565217391312</v>
      </c>
      <c r="G62" s="23">
        <v>79</v>
      </c>
      <c r="H62" s="11">
        <v>10.733695652173914</v>
      </c>
      <c r="I62" s="23">
        <v>80</v>
      </c>
      <c r="J62" s="3">
        <v>3</v>
      </c>
      <c r="K62" s="11">
        <v>3.75</v>
      </c>
      <c r="L62" s="23">
        <v>42</v>
      </c>
      <c r="M62" s="23">
        <v>23</v>
      </c>
      <c r="N62" s="11">
        <v>54.761904761904766</v>
      </c>
      <c r="O62" s="23">
        <v>15</v>
      </c>
      <c r="P62" s="23">
        <v>13</v>
      </c>
      <c r="Q62" s="11">
        <v>66.666666666666657</v>
      </c>
      <c r="R62" s="41">
        <v>6169</v>
      </c>
      <c r="S62" s="47">
        <v>11.930620846166315</v>
      </c>
      <c r="T62" s="70">
        <f t="shared" si="7"/>
        <v>235.58745314430294</v>
      </c>
      <c r="U62" s="74">
        <v>8</v>
      </c>
      <c r="V62" s="55">
        <v>27</v>
      </c>
    </row>
    <row r="63" spans="1:22" ht="15.75" x14ac:dyDescent="0.25">
      <c r="A63" s="7">
        <v>22</v>
      </c>
      <c r="B63" s="20" t="s">
        <v>21</v>
      </c>
      <c r="C63" s="10">
        <v>8</v>
      </c>
      <c r="D63" s="3">
        <v>658</v>
      </c>
      <c r="E63" s="3">
        <v>378</v>
      </c>
      <c r="F63" s="11">
        <v>57.446808510638306</v>
      </c>
      <c r="G63" s="23">
        <v>61</v>
      </c>
      <c r="H63" s="11">
        <v>9.2705167173252274</v>
      </c>
      <c r="I63" s="23">
        <v>95</v>
      </c>
      <c r="J63" s="3">
        <v>17</v>
      </c>
      <c r="K63" s="11">
        <v>17.894736842105264</v>
      </c>
      <c r="L63" s="23">
        <v>54</v>
      </c>
      <c r="M63" s="23">
        <v>23</v>
      </c>
      <c r="N63" s="11">
        <v>42.592592592592595</v>
      </c>
      <c r="O63" s="23">
        <v>24</v>
      </c>
      <c r="P63" s="23">
        <v>7</v>
      </c>
      <c r="Q63" s="11">
        <v>57.407407407407405</v>
      </c>
      <c r="R63" s="41">
        <v>6273</v>
      </c>
      <c r="S63" s="47">
        <v>10.489399011637175</v>
      </c>
      <c r="T63" s="70">
        <f t="shared" si="7"/>
        <v>235.10146108170593</v>
      </c>
      <c r="U63" s="74">
        <v>9</v>
      </c>
      <c r="V63" s="55">
        <v>11</v>
      </c>
    </row>
    <row r="64" spans="1:22" ht="15.75" x14ac:dyDescent="0.25">
      <c r="A64" s="7">
        <v>41</v>
      </c>
      <c r="B64" s="20" t="s">
        <v>40</v>
      </c>
      <c r="C64" s="10">
        <v>7</v>
      </c>
      <c r="D64" s="3">
        <v>570</v>
      </c>
      <c r="E64" s="3">
        <v>407</v>
      </c>
      <c r="F64" s="11">
        <v>71.403508771929822</v>
      </c>
      <c r="G64" s="23">
        <v>65</v>
      </c>
      <c r="H64" s="11">
        <v>11.403508771929824</v>
      </c>
      <c r="I64" s="23">
        <v>53</v>
      </c>
      <c r="J64" s="3">
        <v>4</v>
      </c>
      <c r="K64" s="11">
        <v>7.5471698113207548</v>
      </c>
      <c r="L64" s="23">
        <v>37</v>
      </c>
      <c r="M64" s="23">
        <v>14</v>
      </c>
      <c r="N64" s="11">
        <v>37.837837837837839</v>
      </c>
      <c r="O64" s="23">
        <v>15</v>
      </c>
      <c r="P64" s="23">
        <v>5</v>
      </c>
      <c r="Q64" s="11">
        <v>54.054054054054056</v>
      </c>
      <c r="R64" s="41">
        <v>3694</v>
      </c>
      <c r="S64" s="47">
        <v>15.430427720628046</v>
      </c>
      <c r="T64" s="70">
        <f t="shared" si="7"/>
        <v>232.67650696770036</v>
      </c>
      <c r="U64" s="74">
        <v>10</v>
      </c>
      <c r="V64" s="55">
        <v>31</v>
      </c>
    </row>
    <row r="65" spans="1:22" s="100" customFormat="1" ht="15.75" x14ac:dyDescent="0.25">
      <c r="A65" s="89">
        <v>1</v>
      </c>
      <c r="B65" s="20" t="s">
        <v>0</v>
      </c>
      <c r="C65" s="64">
        <v>8</v>
      </c>
      <c r="D65" s="92">
        <v>1637</v>
      </c>
      <c r="E65" s="92">
        <v>542</v>
      </c>
      <c r="F65" s="93">
        <v>33.109346365302386</v>
      </c>
      <c r="G65" s="94">
        <v>339</v>
      </c>
      <c r="H65" s="93">
        <v>20.708613317043373</v>
      </c>
      <c r="I65" s="94">
        <v>313</v>
      </c>
      <c r="J65" s="92">
        <v>17</v>
      </c>
      <c r="K65" s="93">
        <v>5.4313099041533546</v>
      </c>
      <c r="L65" s="94">
        <v>149</v>
      </c>
      <c r="M65" s="94">
        <v>78</v>
      </c>
      <c r="N65" s="93">
        <v>52.348993288590606</v>
      </c>
      <c r="O65" s="94">
        <v>56</v>
      </c>
      <c r="P65" s="94">
        <v>37</v>
      </c>
      <c r="Q65" s="93">
        <v>62.416107382550337</v>
      </c>
      <c r="R65" s="95">
        <v>10360</v>
      </c>
      <c r="S65" s="96">
        <v>15.801158301158303</v>
      </c>
      <c r="T65" s="70">
        <f t="shared" si="7"/>
        <v>229.81552855879835</v>
      </c>
      <c r="U65" s="98">
        <v>11</v>
      </c>
      <c r="V65" s="55">
        <v>10</v>
      </c>
    </row>
    <row r="66" spans="1:22" ht="15.75" x14ac:dyDescent="0.25">
      <c r="A66" s="7">
        <v>29</v>
      </c>
      <c r="B66" s="20" t="s">
        <v>28</v>
      </c>
      <c r="C66" s="10">
        <v>8</v>
      </c>
      <c r="D66" s="3">
        <v>520</v>
      </c>
      <c r="E66" s="3">
        <v>386</v>
      </c>
      <c r="F66" s="11">
        <v>74.230769230769226</v>
      </c>
      <c r="G66" s="23">
        <v>27</v>
      </c>
      <c r="H66" s="11">
        <v>5.1923076923076925</v>
      </c>
      <c r="I66" s="23">
        <v>114</v>
      </c>
      <c r="J66" s="3">
        <v>10</v>
      </c>
      <c r="K66" s="11">
        <v>8.7719298245614024</v>
      </c>
      <c r="L66" s="23">
        <v>32</v>
      </c>
      <c r="M66" s="23">
        <v>12</v>
      </c>
      <c r="N66" s="11">
        <v>37.5</v>
      </c>
      <c r="O66" s="23">
        <v>8</v>
      </c>
      <c r="P66" s="23">
        <v>7</v>
      </c>
      <c r="Q66" s="11">
        <v>46.875</v>
      </c>
      <c r="R66" s="41">
        <v>3037</v>
      </c>
      <c r="S66" s="47">
        <v>17.122160026341785</v>
      </c>
      <c r="T66" s="70">
        <f t="shared" si="7"/>
        <v>229.69216677398012</v>
      </c>
      <c r="U66" s="74">
        <v>12</v>
      </c>
      <c r="V66" s="55">
        <v>17</v>
      </c>
    </row>
    <row r="67" spans="1:22" ht="15.75" x14ac:dyDescent="0.25">
      <c r="A67" s="7">
        <v>42</v>
      </c>
      <c r="B67" s="20" t="s">
        <v>41</v>
      </c>
      <c r="C67" s="10">
        <v>7</v>
      </c>
      <c r="D67" s="3">
        <v>505</v>
      </c>
      <c r="E67" s="3">
        <v>335</v>
      </c>
      <c r="F67" s="11">
        <v>66.336633663366342</v>
      </c>
      <c r="G67" s="23">
        <v>65</v>
      </c>
      <c r="H67" s="11">
        <v>12.871287128712872</v>
      </c>
      <c r="I67" s="23">
        <v>58</v>
      </c>
      <c r="J67" s="3">
        <v>7</v>
      </c>
      <c r="K67" s="11">
        <v>12.068965517241379</v>
      </c>
      <c r="L67" s="23">
        <v>49</v>
      </c>
      <c r="M67" s="23">
        <v>16</v>
      </c>
      <c r="N67" s="11">
        <v>32.653061224489797</v>
      </c>
      <c r="O67" s="23">
        <v>17</v>
      </c>
      <c r="P67" s="23">
        <v>8</v>
      </c>
      <c r="Q67" s="11">
        <v>51.020408163265309</v>
      </c>
      <c r="R67" s="41">
        <v>2628</v>
      </c>
      <c r="S67" s="47">
        <v>19.216133942161338</v>
      </c>
      <c r="T67" s="70">
        <f t="shared" si="7"/>
        <v>229.16648963923706</v>
      </c>
      <c r="U67" s="74">
        <v>13</v>
      </c>
      <c r="V67" s="55">
        <v>14</v>
      </c>
    </row>
    <row r="68" spans="1:22" ht="15.75" x14ac:dyDescent="0.25">
      <c r="A68" s="7">
        <v>43</v>
      </c>
      <c r="B68" s="20" t="s">
        <v>42</v>
      </c>
      <c r="C68" s="10">
        <v>7</v>
      </c>
      <c r="D68" s="3">
        <v>290</v>
      </c>
      <c r="E68" s="3">
        <v>213</v>
      </c>
      <c r="F68" s="11">
        <v>73.448275862068968</v>
      </c>
      <c r="G68" s="23">
        <v>25</v>
      </c>
      <c r="H68" s="11">
        <v>8.6206896551724146</v>
      </c>
      <c r="I68" s="23">
        <v>40</v>
      </c>
      <c r="J68" s="3">
        <v>0</v>
      </c>
      <c r="K68" s="11">
        <v>0</v>
      </c>
      <c r="L68" s="23">
        <v>22</v>
      </c>
      <c r="M68" s="23">
        <v>10</v>
      </c>
      <c r="N68" s="11">
        <v>45.454545454545453</v>
      </c>
      <c r="O68" s="23">
        <v>8</v>
      </c>
      <c r="P68" s="23">
        <v>4</v>
      </c>
      <c r="Q68" s="11">
        <v>54.54545454545454</v>
      </c>
      <c r="R68" s="41">
        <v>2423</v>
      </c>
      <c r="S68" s="47">
        <v>11.968633924886504</v>
      </c>
      <c r="T68" s="70">
        <f t="shared" si="7"/>
        <v>229.03759944212788</v>
      </c>
      <c r="U68" s="74">
        <v>14</v>
      </c>
      <c r="V68" s="55">
        <v>7</v>
      </c>
    </row>
    <row r="69" spans="1:22" ht="15.75" x14ac:dyDescent="0.25">
      <c r="A69" s="7">
        <v>8</v>
      </c>
      <c r="B69" s="20" t="s">
        <v>7</v>
      </c>
      <c r="C69" s="10">
        <v>5</v>
      </c>
      <c r="D69" s="3">
        <v>562</v>
      </c>
      <c r="E69" s="3">
        <v>282</v>
      </c>
      <c r="F69" s="11">
        <v>50.177935943060504</v>
      </c>
      <c r="G69" s="23">
        <v>31</v>
      </c>
      <c r="H69" s="11">
        <v>5.5160142348754455</v>
      </c>
      <c r="I69" s="23">
        <v>22</v>
      </c>
      <c r="J69" s="3">
        <v>7</v>
      </c>
      <c r="K69" s="11">
        <v>31.818181818181817</v>
      </c>
      <c r="L69" s="23">
        <v>31</v>
      </c>
      <c r="M69" s="23">
        <v>16</v>
      </c>
      <c r="N69" s="11">
        <v>51.612903225806448</v>
      </c>
      <c r="O69" s="23">
        <v>7</v>
      </c>
      <c r="P69" s="23">
        <v>7</v>
      </c>
      <c r="Q69" s="11">
        <v>45.161290322580641</v>
      </c>
      <c r="R69" s="41">
        <v>3152</v>
      </c>
      <c r="S69" s="47">
        <v>17.829949238578678</v>
      </c>
      <c r="T69" s="70">
        <f t="shared" si="7"/>
        <v>227.11627478308353</v>
      </c>
      <c r="U69" s="74">
        <v>15</v>
      </c>
      <c r="V69" s="55">
        <v>21</v>
      </c>
    </row>
    <row r="70" spans="1:22" ht="15.75" x14ac:dyDescent="0.25">
      <c r="A70" s="7">
        <v>33</v>
      </c>
      <c r="B70" s="20" t="s">
        <v>32</v>
      </c>
      <c r="C70" s="10">
        <v>7</v>
      </c>
      <c r="D70" s="3">
        <v>338</v>
      </c>
      <c r="E70" s="3">
        <v>265</v>
      </c>
      <c r="F70" s="11">
        <v>78.402366863905328</v>
      </c>
      <c r="G70" s="23">
        <v>57</v>
      </c>
      <c r="H70" s="11">
        <v>16.863905325443788</v>
      </c>
      <c r="I70" s="23">
        <v>29</v>
      </c>
      <c r="J70" s="3">
        <v>2</v>
      </c>
      <c r="K70" s="11">
        <v>6.8965517241379306</v>
      </c>
      <c r="L70" s="23">
        <v>36</v>
      </c>
      <c r="M70" s="23">
        <v>9</v>
      </c>
      <c r="N70" s="11">
        <v>25</v>
      </c>
      <c r="O70" s="23">
        <v>11</v>
      </c>
      <c r="P70" s="23">
        <v>4</v>
      </c>
      <c r="Q70" s="11">
        <v>41.666666666666671</v>
      </c>
      <c r="R70" s="41">
        <v>2082</v>
      </c>
      <c r="S70" s="47">
        <v>16.234390009606148</v>
      </c>
      <c r="T70" s="70">
        <f t="shared" si="7"/>
        <v>220.06388058975989</v>
      </c>
      <c r="U70" s="74">
        <v>16</v>
      </c>
      <c r="V70" s="55">
        <v>1</v>
      </c>
    </row>
    <row r="71" spans="1:22" ht="15.75" x14ac:dyDescent="0.25">
      <c r="A71" s="7">
        <v>2</v>
      </c>
      <c r="B71" s="20" t="s">
        <v>1</v>
      </c>
      <c r="C71" s="10">
        <v>9</v>
      </c>
      <c r="D71" s="3">
        <v>1414</v>
      </c>
      <c r="E71" s="3">
        <v>791</v>
      </c>
      <c r="F71" s="11">
        <v>55.940594059405946</v>
      </c>
      <c r="G71" s="23">
        <v>189</v>
      </c>
      <c r="H71" s="11">
        <v>13.366336633663368</v>
      </c>
      <c r="I71" s="23">
        <v>195</v>
      </c>
      <c r="J71" s="3">
        <v>15</v>
      </c>
      <c r="K71" s="11">
        <v>7.6923076923076925</v>
      </c>
      <c r="L71" s="23">
        <v>187</v>
      </c>
      <c r="M71" s="23">
        <v>79</v>
      </c>
      <c r="N71" s="11">
        <v>42.245989304812838</v>
      </c>
      <c r="O71" s="23">
        <v>58</v>
      </c>
      <c r="P71" s="23">
        <v>28</v>
      </c>
      <c r="Q71" s="11">
        <v>45.989304812834227</v>
      </c>
      <c r="R71" s="41">
        <v>14515</v>
      </c>
      <c r="S71" s="47">
        <v>9.7416465725111951</v>
      </c>
      <c r="T71" s="70">
        <f t="shared" si="7"/>
        <v>219.97617907553527</v>
      </c>
      <c r="U71" s="74">
        <v>17</v>
      </c>
      <c r="V71" s="55">
        <v>12</v>
      </c>
    </row>
    <row r="72" spans="1:22" ht="15.75" x14ac:dyDescent="0.25">
      <c r="A72" s="7">
        <v>3</v>
      </c>
      <c r="B72" s="20" t="s">
        <v>2</v>
      </c>
      <c r="C72" s="10">
        <v>9</v>
      </c>
      <c r="D72" s="3">
        <v>310</v>
      </c>
      <c r="E72" s="3">
        <v>182</v>
      </c>
      <c r="F72" s="11">
        <v>58.709677419354833</v>
      </c>
      <c r="G72" s="23">
        <v>37</v>
      </c>
      <c r="H72" s="11">
        <v>11.935483870967742</v>
      </c>
      <c r="I72" s="23">
        <v>34</v>
      </c>
      <c r="J72" s="3">
        <v>4</v>
      </c>
      <c r="K72" s="11">
        <v>11.76470588235294</v>
      </c>
      <c r="L72" s="23">
        <v>28</v>
      </c>
      <c r="M72" s="23">
        <v>10</v>
      </c>
      <c r="N72" s="11">
        <v>35.714285714285715</v>
      </c>
      <c r="O72" s="23">
        <v>9</v>
      </c>
      <c r="P72" s="23">
        <v>4</v>
      </c>
      <c r="Q72" s="11">
        <v>46.428571428571431</v>
      </c>
      <c r="R72" s="41">
        <v>3857</v>
      </c>
      <c r="S72" s="47">
        <v>8.0373347161005952</v>
      </c>
      <c r="T72" s="70">
        <f t="shared" si="7"/>
        <v>217.59005903163325</v>
      </c>
      <c r="U72" s="74">
        <v>18</v>
      </c>
      <c r="V72" s="55">
        <v>8</v>
      </c>
    </row>
    <row r="73" spans="1:22" ht="15.75" x14ac:dyDescent="0.25">
      <c r="A73" s="7">
        <v>24</v>
      </c>
      <c r="B73" s="20" t="s">
        <v>23</v>
      </c>
      <c r="C73" s="10">
        <v>6</v>
      </c>
      <c r="D73" s="3">
        <v>440</v>
      </c>
      <c r="E73" s="3">
        <v>311</v>
      </c>
      <c r="F73" s="11">
        <v>70.681818181818173</v>
      </c>
      <c r="G73" s="23">
        <v>13</v>
      </c>
      <c r="H73" s="11">
        <v>2.9545454545454546</v>
      </c>
      <c r="I73" s="23">
        <v>120</v>
      </c>
      <c r="J73" s="3">
        <v>7</v>
      </c>
      <c r="K73" s="11">
        <v>5.833333333333333</v>
      </c>
      <c r="L73" s="23">
        <v>29</v>
      </c>
      <c r="M73" s="23">
        <v>11</v>
      </c>
      <c r="N73" s="11">
        <v>37.931034482758619</v>
      </c>
      <c r="O73" s="23">
        <v>9</v>
      </c>
      <c r="P73" s="23">
        <v>8</v>
      </c>
      <c r="Q73" s="11">
        <v>58.620689655172406</v>
      </c>
      <c r="R73" s="41">
        <v>4008</v>
      </c>
      <c r="S73" s="47">
        <v>10.978043912175648</v>
      </c>
      <c r="T73" s="70">
        <f t="shared" si="7"/>
        <v>216.99946501980364</v>
      </c>
      <c r="U73" s="74">
        <v>19</v>
      </c>
      <c r="V73" s="55">
        <v>22</v>
      </c>
    </row>
    <row r="74" spans="1:22" ht="15.75" x14ac:dyDescent="0.25">
      <c r="A74" s="7">
        <v>40</v>
      </c>
      <c r="B74" s="20" t="s">
        <v>39</v>
      </c>
      <c r="C74" s="10">
        <v>8</v>
      </c>
      <c r="D74" s="3">
        <v>544</v>
      </c>
      <c r="E74" s="3">
        <v>183</v>
      </c>
      <c r="F74" s="11">
        <v>33.639705882352942</v>
      </c>
      <c r="G74" s="23">
        <v>52</v>
      </c>
      <c r="H74" s="11">
        <v>9.5588235294117645</v>
      </c>
      <c r="I74" s="23">
        <v>144</v>
      </c>
      <c r="J74" s="3">
        <v>0</v>
      </c>
      <c r="K74" s="11">
        <v>0</v>
      </c>
      <c r="L74" s="23">
        <v>33</v>
      </c>
      <c r="M74" s="23">
        <v>16</v>
      </c>
      <c r="N74" s="11">
        <v>48.484848484848484</v>
      </c>
      <c r="O74" s="23">
        <v>18</v>
      </c>
      <c r="P74" s="23">
        <v>4</v>
      </c>
      <c r="Q74" s="11">
        <v>66.666666666666657</v>
      </c>
      <c r="R74" s="41">
        <v>3118</v>
      </c>
      <c r="S74" s="47">
        <v>17.447081462475946</v>
      </c>
      <c r="T74" s="70">
        <f t="shared" si="7"/>
        <v>215.7971260257558</v>
      </c>
      <c r="U74" s="74">
        <v>20</v>
      </c>
      <c r="V74" s="55">
        <v>20</v>
      </c>
    </row>
    <row r="75" spans="1:22" ht="15.75" x14ac:dyDescent="0.25">
      <c r="A75" s="7">
        <v>34</v>
      </c>
      <c r="B75" s="20" t="s">
        <v>33</v>
      </c>
      <c r="C75" s="10">
        <v>10</v>
      </c>
      <c r="D75" s="3">
        <v>1803</v>
      </c>
      <c r="E75" s="3">
        <v>914</v>
      </c>
      <c r="F75" s="11">
        <v>50.693288962839709</v>
      </c>
      <c r="G75" s="23">
        <v>275</v>
      </c>
      <c r="H75" s="11">
        <v>15.252357182473656</v>
      </c>
      <c r="I75" s="23">
        <v>385</v>
      </c>
      <c r="J75" s="3">
        <v>16</v>
      </c>
      <c r="K75" s="11">
        <v>4.1558441558441555</v>
      </c>
      <c r="L75" s="23">
        <v>140</v>
      </c>
      <c r="M75" s="23">
        <v>30</v>
      </c>
      <c r="N75" s="11">
        <v>21.428571428571427</v>
      </c>
      <c r="O75" s="23">
        <v>57</v>
      </c>
      <c r="P75" s="23">
        <v>23</v>
      </c>
      <c r="Q75" s="11">
        <v>57.142857142857139</v>
      </c>
      <c r="R75" s="41">
        <v>10835</v>
      </c>
      <c r="S75" s="47">
        <v>16.640516843562526</v>
      </c>
      <c r="T75" s="70">
        <f t="shared" si="7"/>
        <v>215.3134357161486</v>
      </c>
      <c r="U75" s="74">
        <v>21</v>
      </c>
      <c r="V75" s="55">
        <v>13</v>
      </c>
    </row>
    <row r="76" spans="1:22" ht="15.75" x14ac:dyDescent="0.25">
      <c r="A76" s="7">
        <v>23</v>
      </c>
      <c r="B76" s="20" t="s">
        <v>22</v>
      </c>
      <c r="C76" s="10">
        <v>8</v>
      </c>
      <c r="D76" s="3">
        <v>164</v>
      </c>
      <c r="E76" s="3">
        <v>105</v>
      </c>
      <c r="F76" s="11">
        <v>64.024390243902445</v>
      </c>
      <c r="G76" s="23">
        <v>16</v>
      </c>
      <c r="H76" s="11">
        <v>9.7560975609756095</v>
      </c>
      <c r="I76" s="23">
        <v>13</v>
      </c>
      <c r="J76" s="3">
        <v>0</v>
      </c>
      <c r="K76" s="11">
        <v>0</v>
      </c>
      <c r="L76" s="23">
        <v>22</v>
      </c>
      <c r="M76" s="23">
        <v>8</v>
      </c>
      <c r="N76" s="11">
        <v>36.363636363636367</v>
      </c>
      <c r="O76" s="23">
        <v>8</v>
      </c>
      <c r="P76" s="23">
        <v>3</v>
      </c>
      <c r="Q76" s="11">
        <v>50</v>
      </c>
      <c r="R76" s="41">
        <v>1120</v>
      </c>
      <c r="S76" s="47">
        <v>14.642857142857144</v>
      </c>
      <c r="T76" s="70">
        <f t="shared" si="7"/>
        <v>214.78698131137156</v>
      </c>
      <c r="U76" s="74">
        <v>22</v>
      </c>
      <c r="V76" s="55">
        <v>24</v>
      </c>
    </row>
    <row r="77" spans="1:22" ht="15.75" x14ac:dyDescent="0.25">
      <c r="A77" s="7">
        <v>13</v>
      </c>
      <c r="B77" s="20" t="s">
        <v>12</v>
      </c>
      <c r="C77" s="10">
        <v>5</v>
      </c>
      <c r="D77" s="3">
        <v>425</v>
      </c>
      <c r="E77" s="3">
        <v>164</v>
      </c>
      <c r="F77" s="11">
        <v>38.588235294117645</v>
      </c>
      <c r="G77" s="23">
        <v>99</v>
      </c>
      <c r="H77" s="11">
        <v>23.294117647058822</v>
      </c>
      <c r="I77" s="23">
        <v>67</v>
      </c>
      <c r="J77" s="3">
        <v>14</v>
      </c>
      <c r="K77" s="11">
        <v>20.8955223880597</v>
      </c>
      <c r="L77" s="23">
        <v>37</v>
      </c>
      <c r="M77" s="23">
        <v>19</v>
      </c>
      <c r="N77" s="11">
        <v>51.351351351351347</v>
      </c>
      <c r="O77" s="23">
        <v>8</v>
      </c>
      <c r="P77" s="23">
        <v>7</v>
      </c>
      <c r="Q77" s="11">
        <v>40.54054054054054</v>
      </c>
      <c r="R77" s="41">
        <v>3608</v>
      </c>
      <c r="S77" s="47">
        <v>11.779379157427938</v>
      </c>
      <c r="T77" s="70">
        <f t="shared" si="7"/>
        <v>211.44914637855601</v>
      </c>
      <c r="U77" s="74">
        <v>23</v>
      </c>
      <c r="V77" s="99">
        <v>15</v>
      </c>
    </row>
    <row r="78" spans="1:22" ht="15.75" x14ac:dyDescent="0.25">
      <c r="A78" s="7">
        <v>39</v>
      </c>
      <c r="B78" s="20" t="s">
        <v>38</v>
      </c>
      <c r="C78" s="10">
        <v>7</v>
      </c>
      <c r="D78" s="3">
        <v>466</v>
      </c>
      <c r="E78" s="3">
        <v>230</v>
      </c>
      <c r="F78" s="11">
        <v>49.356223175965667</v>
      </c>
      <c r="G78" s="23">
        <v>50</v>
      </c>
      <c r="H78" s="11">
        <v>10.72961373390558</v>
      </c>
      <c r="I78" s="23">
        <v>50</v>
      </c>
      <c r="J78" s="3">
        <v>5</v>
      </c>
      <c r="K78" s="11">
        <v>10</v>
      </c>
      <c r="L78" s="23">
        <v>30</v>
      </c>
      <c r="M78" s="23">
        <v>11</v>
      </c>
      <c r="N78" s="11">
        <v>36.666666666666664</v>
      </c>
      <c r="O78" s="23">
        <v>12</v>
      </c>
      <c r="P78" s="23">
        <v>3</v>
      </c>
      <c r="Q78" s="11">
        <v>50</v>
      </c>
      <c r="R78" s="41">
        <v>2389</v>
      </c>
      <c r="S78" s="47">
        <v>19.506069485140227</v>
      </c>
      <c r="T78" s="70">
        <f t="shared" si="7"/>
        <v>211.25857306167813</v>
      </c>
      <c r="U78" s="74">
        <v>24</v>
      </c>
      <c r="V78" s="55">
        <v>19</v>
      </c>
    </row>
    <row r="79" spans="1:22" ht="15.75" x14ac:dyDescent="0.25">
      <c r="A79" s="7">
        <v>37</v>
      </c>
      <c r="B79" s="20" t="s">
        <v>36</v>
      </c>
      <c r="C79" s="10">
        <v>6</v>
      </c>
      <c r="D79" s="3">
        <v>265</v>
      </c>
      <c r="E79" s="3">
        <v>129</v>
      </c>
      <c r="F79" s="11">
        <v>48.679245283018865</v>
      </c>
      <c r="G79" s="23">
        <v>35</v>
      </c>
      <c r="H79" s="11">
        <v>13.20754716981132</v>
      </c>
      <c r="I79" s="23">
        <v>43</v>
      </c>
      <c r="J79" s="3">
        <v>0</v>
      </c>
      <c r="K79" s="11">
        <v>0</v>
      </c>
      <c r="L79" s="23">
        <v>24</v>
      </c>
      <c r="M79" s="23">
        <v>12</v>
      </c>
      <c r="N79" s="11">
        <v>50</v>
      </c>
      <c r="O79" s="23">
        <v>11</v>
      </c>
      <c r="P79" s="23">
        <v>2</v>
      </c>
      <c r="Q79" s="11">
        <v>54.166666666666664</v>
      </c>
      <c r="R79" s="41">
        <v>2311</v>
      </c>
      <c r="S79" s="47">
        <v>11.466897446992643</v>
      </c>
      <c r="T79" s="70">
        <f t="shared" si="7"/>
        <v>207.52035656648951</v>
      </c>
      <c r="U79" s="74">
        <v>25</v>
      </c>
      <c r="V79" s="55">
        <v>18</v>
      </c>
    </row>
    <row r="80" spans="1:22" ht="15.75" x14ac:dyDescent="0.25">
      <c r="A80" s="7">
        <v>30</v>
      </c>
      <c r="B80" s="20" t="s">
        <v>29</v>
      </c>
      <c r="C80" s="10">
        <v>4</v>
      </c>
      <c r="D80" s="3">
        <v>478</v>
      </c>
      <c r="E80" s="3">
        <v>235</v>
      </c>
      <c r="F80" s="11">
        <v>49.163179916317986</v>
      </c>
      <c r="G80" s="23">
        <v>87</v>
      </c>
      <c r="H80" s="11">
        <v>18.200836820083683</v>
      </c>
      <c r="I80" s="23">
        <v>68</v>
      </c>
      <c r="J80" s="3">
        <v>1</v>
      </c>
      <c r="K80" s="11">
        <v>1.4705882352941175</v>
      </c>
      <c r="L80" s="23">
        <v>27</v>
      </c>
      <c r="M80" s="23">
        <v>15</v>
      </c>
      <c r="N80" s="11">
        <v>55.555555555555557</v>
      </c>
      <c r="O80" s="23">
        <v>9</v>
      </c>
      <c r="P80" s="23">
        <v>2</v>
      </c>
      <c r="Q80" s="11">
        <v>40.74074074074074</v>
      </c>
      <c r="R80" s="41">
        <v>2546</v>
      </c>
      <c r="S80" s="47">
        <v>18.774548311076199</v>
      </c>
      <c r="T80" s="70">
        <f t="shared" si="7"/>
        <v>203.90544957906826</v>
      </c>
      <c r="U80" s="74">
        <v>26</v>
      </c>
      <c r="V80" s="55">
        <v>34</v>
      </c>
    </row>
    <row r="81" spans="1:22" ht="15.75" x14ac:dyDescent="0.25">
      <c r="A81" s="7">
        <v>4</v>
      </c>
      <c r="B81" s="20" t="s">
        <v>3</v>
      </c>
      <c r="C81" s="54">
        <v>8</v>
      </c>
      <c r="D81" s="3">
        <v>1223</v>
      </c>
      <c r="E81" s="3">
        <v>395</v>
      </c>
      <c r="F81" s="11">
        <v>32.297628781684381</v>
      </c>
      <c r="G81" s="23">
        <v>195</v>
      </c>
      <c r="H81" s="11">
        <v>15.944399018806212</v>
      </c>
      <c r="I81" s="23">
        <v>179</v>
      </c>
      <c r="J81" s="3">
        <v>8</v>
      </c>
      <c r="K81" s="11">
        <v>4.4692737430167595</v>
      </c>
      <c r="L81" s="23">
        <v>83</v>
      </c>
      <c r="M81" s="23">
        <v>22</v>
      </c>
      <c r="N81" s="11">
        <v>26.506024096385545</v>
      </c>
      <c r="O81" s="23">
        <v>39</v>
      </c>
      <c r="P81" s="23">
        <v>18</v>
      </c>
      <c r="Q81" s="11">
        <v>68.674698795180717</v>
      </c>
      <c r="R81" s="41">
        <v>8543</v>
      </c>
      <c r="S81" s="47">
        <v>14.315814116820787</v>
      </c>
      <c r="T81" s="70">
        <f t="shared" si="7"/>
        <v>202.20783855189438</v>
      </c>
      <c r="U81" s="74">
        <v>27</v>
      </c>
      <c r="V81" s="55">
        <v>38</v>
      </c>
    </row>
    <row r="82" spans="1:22" ht="15.75" x14ac:dyDescent="0.25">
      <c r="A82" s="7">
        <v>38</v>
      </c>
      <c r="B82" s="20" t="s">
        <v>37</v>
      </c>
      <c r="C82" s="10">
        <v>8</v>
      </c>
      <c r="D82" s="3">
        <v>170</v>
      </c>
      <c r="E82" s="3">
        <v>49</v>
      </c>
      <c r="F82" s="11">
        <v>28.823529411764703</v>
      </c>
      <c r="G82" s="23">
        <v>37</v>
      </c>
      <c r="H82" s="11">
        <v>21.764705882352942</v>
      </c>
      <c r="I82" s="23">
        <v>46</v>
      </c>
      <c r="J82" s="3">
        <v>2</v>
      </c>
      <c r="K82" s="11">
        <v>4.3478260869565215</v>
      </c>
      <c r="L82" s="23">
        <v>15</v>
      </c>
      <c r="M82" s="23">
        <v>7</v>
      </c>
      <c r="N82" s="11">
        <v>46.666666666666664</v>
      </c>
      <c r="O82" s="23">
        <v>4</v>
      </c>
      <c r="P82" s="23">
        <v>4</v>
      </c>
      <c r="Q82" s="11">
        <v>53.333333333333336</v>
      </c>
      <c r="R82" s="41">
        <v>2912</v>
      </c>
      <c r="S82" s="47">
        <v>5.8379120879120876</v>
      </c>
      <c r="T82" s="70">
        <f t="shared" si="7"/>
        <v>200.77397346898624</v>
      </c>
      <c r="U82" s="74">
        <v>28</v>
      </c>
      <c r="V82" s="55">
        <v>39</v>
      </c>
    </row>
    <row r="83" spans="1:22" ht="15.75" x14ac:dyDescent="0.25">
      <c r="A83" s="7">
        <v>35</v>
      </c>
      <c r="B83" s="20" t="s">
        <v>34</v>
      </c>
      <c r="C83" s="10">
        <v>5</v>
      </c>
      <c r="D83" s="3">
        <v>675</v>
      </c>
      <c r="E83" s="3">
        <v>266</v>
      </c>
      <c r="F83" s="11">
        <v>39.407407407407405</v>
      </c>
      <c r="G83" s="23">
        <v>81</v>
      </c>
      <c r="H83" s="11">
        <v>12</v>
      </c>
      <c r="I83" s="23">
        <v>134</v>
      </c>
      <c r="J83" s="3">
        <v>4</v>
      </c>
      <c r="K83" s="11">
        <v>2.9850746268656714</v>
      </c>
      <c r="L83" s="23">
        <v>49</v>
      </c>
      <c r="M83" s="23">
        <v>26</v>
      </c>
      <c r="N83" s="11">
        <v>53.061224489795919</v>
      </c>
      <c r="O83" s="23">
        <v>14</v>
      </c>
      <c r="P83" s="23">
        <v>13</v>
      </c>
      <c r="Q83" s="11">
        <v>55.102040816326522</v>
      </c>
      <c r="R83" s="41">
        <v>5321</v>
      </c>
      <c r="S83" s="47">
        <v>12.685585416275135</v>
      </c>
      <c r="T83" s="70">
        <f t="shared" si="7"/>
        <v>200.24133275667063</v>
      </c>
      <c r="U83" s="74">
        <v>29</v>
      </c>
      <c r="V83" s="55">
        <v>33</v>
      </c>
    </row>
    <row r="84" spans="1:22" s="90" customFormat="1" ht="15.75" x14ac:dyDescent="0.25">
      <c r="A84" s="7">
        <v>27</v>
      </c>
      <c r="B84" s="20" t="s">
        <v>26</v>
      </c>
      <c r="C84" s="10">
        <v>4</v>
      </c>
      <c r="D84" s="3">
        <v>151</v>
      </c>
      <c r="E84" s="3">
        <v>88</v>
      </c>
      <c r="F84" s="11">
        <v>58.278145695364238</v>
      </c>
      <c r="G84" s="23">
        <v>27</v>
      </c>
      <c r="H84" s="11">
        <v>17.880794701986755</v>
      </c>
      <c r="I84" s="23">
        <v>16</v>
      </c>
      <c r="J84" s="3">
        <v>3</v>
      </c>
      <c r="K84" s="11">
        <v>18.75</v>
      </c>
      <c r="L84" s="23">
        <v>21</v>
      </c>
      <c r="M84" s="23">
        <v>5</v>
      </c>
      <c r="N84" s="11">
        <v>23.809523809523807</v>
      </c>
      <c r="O84" s="23">
        <v>5</v>
      </c>
      <c r="P84" s="23">
        <v>5</v>
      </c>
      <c r="Q84" s="11">
        <v>47.619047619047613</v>
      </c>
      <c r="R84" s="41">
        <v>1521</v>
      </c>
      <c r="S84" s="47">
        <v>9.9276791584483899</v>
      </c>
      <c r="T84" s="70">
        <f t="shared" si="7"/>
        <v>196.2651909843708</v>
      </c>
      <c r="U84" s="74">
        <v>30</v>
      </c>
      <c r="V84" s="55">
        <v>28</v>
      </c>
    </row>
    <row r="85" spans="1:22" ht="15.75" x14ac:dyDescent="0.25">
      <c r="A85" s="7">
        <v>32</v>
      </c>
      <c r="B85" s="20" t="s">
        <v>31</v>
      </c>
      <c r="C85" s="10">
        <v>5</v>
      </c>
      <c r="D85" s="3">
        <v>230</v>
      </c>
      <c r="E85" s="3">
        <v>133</v>
      </c>
      <c r="F85" s="11">
        <v>57.826086956521735</v>
      </c>
      <c r="G85" s="23">
        <v>19</v>
      </c>
      <c r="H85" s="11">
        <v>8.2608695652173907</v>
      </c>
      <c r="I85" s="23">
        <v>20</v>
      </c>
      <c r="J85" s="3">
        <v>0</v>
      </c>
      <c r="K85" s="11">
        <v>0</v>
      </c>
      <c r="L85" s="23">
        <v>26</v>
      </c>
      <c r="M85" s="23">
        <v>8</v>
      </c>
      <c r="N85" s="11">
        <v>30.76923076923077</v>
      </c>
      <c r="O85" s="23">
        <v>8</v>
      </c>
      <c r="P85" s="23">
        <v>7</v>
      </c>
      <c r="Q85" s="11">
        <v>57.692307692307686</v>
      </c>
      <c r="R85" s="41">
        <v>1612</v>
      </c>
      <c r="S85" s="47">
        <v>14.267990074441686</v>
      </c>
      <c r="T85" s="70">
        <f t="shared" si="7"/>
        <v>193.81648505771926</v>
      </c>
      <c r="U85" s="74">
        <v>31</v>
      </c>
      <c r="V85" s="55">
        <v>32</v>
      </c>
    </row>
    <row r="86" spans="1:22" ht="15.75" x14ac:dyDescent="0.25">
      <c r="A86" s="7">
        <v>18</v>
      </c>
      <c r="B86" s="20" t="s">
        <v>17</v>
      </c>
      <c r="C86" s="10">
        <v>5</v>
      </c>
      <c r="D86" s="3">
        <v>789</v>
      </c>
      <c r="E86" s="3">
        <v>386</v>
      </c>
      <c r="F86" s="11">
        <v>48.922686945500629</v>
      </c>
      <c r="G86" s="23">
        <v>99</v>
      </c>
      <c r="H86" s="11">
        <v>12.547528517110266</v>
      </c>
      <c r="I86" s="23">
        <v>115</v>
      </c>
      <c r="J86" s="3">
        <v>2</v>
      </c>
      <c r="K86" s="11">
        <v>1.7391304347826086</v>
      </c>
      <c r="L86" s="23">
        <v>71</v>
      </c>
      <c r="M86" s="23">
        <v>24</v>
      </c>
      <c r="N86" s="11">
        <v>33.802816901408448</v>
      </c>
      <c r="O86" s="23">
        <v>31</v>
      </c>
      <c r="P86" s="23">
        <v>9</v>
      </c>
      <c r="Q86" s="11">
        <v>56.338028169014088</v>
      </c>
      <c r="R86" s="41">
        <v>6276</v>
      </c>
      <c r="S86" s="47">
        <v>12.5717017208413</v>
      </c>
      <c r="T86" s="70">
        <f t="shared" si="7"/>
        <v>190.92189268865735</v>
      </c>
      <c r="U86" s="74">
        <v>32</v>
      </c>
      <c r="V86" s="55">
        <v>16</v>
      </c>
    </row>
    <row r="87" spans="1:22" ht="15.75" x14ac:dyDescent="0.25">
      <c r="A87" s="7">
        <v>7</v>
      </c>
      <c r="B87" s="20" t="s">
        <v>6</v>
      </c>
      <c r="C87" s="10">
        <v>5</v>
      </c>
      <c r="D87" s="3">
        <v>412</v>
      </c>
      <c r="E87" s="3">
        <v>103</v>
      </c>
      <c r="F87" s="11">
        <v>25</v>
      </c>
      <c r="G87" s="23">
        <v>109</v>
      </c>
      <c r="H87" s="11">
        <v>26.456310679611651</v>
      </c>
      <c r="I87" s="23">
        <v>99</v>
      </c>
      <c r="J87" s="3">
        <v>1</v>
      </c>
      <c r="K87" s="11">
        <v>1.0101010101010102</v>
      </c>
      <c r="L87" s="23">
        <v>35</v>
      </c>
      <c r="M87" s="23">
        <v>20</v>
      </c>
      <c r="N87" s="11">
        <v>57.142857142857139</v>
      </c>
      <c r="O87" s="23">
        <v>9</v>
      </c>
      <c r="P87" s="23">
        <v>4</v>
      </c>
      <c r="Q87" s="11">
        <v>37.142857142857146</v>
      </c>
      <c r="R87" s="41">
        <v>2325</v>
      </c>
      <c r="S87" s="47">
        <v>17.720430107526884</v>
      </c>
      <c r="T87" s="70">
        <f t="shared" si="7"/>
        <v>189.47255608295382</v>
      </c>
      <c r="U87" s="74">
        <v>33</v>
      </c>
      <c r="V87" s="55">
        <v>35</v>
      </c>
    </row>
    <row r="88" spans="1:22" ht="15.75" x14ac:dyDescent="0.25">
      <c r="A88" s="7">
        <v>12</v>
      </c>
      <c r="B88" s="20" t="s">
        <v>11</v>
      </c>
      <c r="C88" s="10">
        <v>4</v>
      </c>
      <c r="D88" s="3">
        <v>448</v>
      </c>
      <c r="E88" s="3">
        <v>100</v>
      </c>
      <c r="F88" s="11">
        <v>22.321428571428573</v>
      </c>
      <c r="G88" s="23">
        <v>44</v>
      </c>
      <c r="H88" s="11">
        <v>9.8214285714285712</v>
      </c>
      <c r="I88" s="23">
        <v>107</v>
      </c>
      <c r="J88" s="3">
        <v>2</v>
      </c>
      <c r="K88" s="11">
        <v>1.8691588785046727</v>
      </c>
      <c r="L88" s="23">
        <v>35</v>
      </c>
      <c r="M88" s="23">
        <v>22</v>
      </c>
      <c r="N88" s="11">
        <v>62.857142857142854</v>
      </c>
      <c r="O88" s="23">
        <v>16</v>
      </c>
      <c r="P88" s="23">
        <v>5</v>
      </c>
      <c r="Q88" s="11">
        <v>60</v>
      </c>
      <c r="R88" s="41">
        <v>5640</v>
      </c>
      <c r="S88" s="47">
        <v>7.9432624113475185</v>
      </c>
      <c r="T88" s="70">
        <f t="shared" si="7"/>
        <v>184.81242128985218</v>
      </c>
      <c r="U88" s="74">
        <v>34</v>
      </c>
      <c r="V88" s="55">
        <v>30</v>
      </c>
    </row>
    <row r="89" spans="1:22" ht="15.75" x14ac:dyDescent="0.25">
      <c r="A89" s="7">
        <v>11</v>
      </c>
      <c r="B89" s="20" t="s">
        <v>10</v>
      </c>
      <c r="C89" s="10">
        <v>5</v>
      </c>
      <c r="D89" s="3">
        <v>205</v>
      </c>
      <c r="E89" s="3">
        <v>170</v>
      </c>
      <c r="F89" s="11">
        <v>82.926829268292678</v>
      </c>
      <c r="G89" s="23">
        <v>8</v>
      </c>
      <c r="H89" s="11">
        <v>3.9024390243902438</v>
      </c>
      <c r="I89" s="23">
        <v>22</v>
      </c>
      <c r="J89" s="3">
        <v>1</v>
      </c>
      <c r="K89" s="11">
        <v>4.5454545454545459</v>
      </c>
      <c r="L89" s="23">
        <v>23</v>
      </c>
      <c r="M89" s="23">
        <v>6</v>
      </c>
      <c r="N89" s="11">
        <v>26.086956521739129</v>
      </c>
      <c r="O89" s="23">
        <v>1</v>
      </c>
      <c r="P89" s="23">
        <v>5</v>
      </c>
      <c r="Q89" s="11">
        <v>26.086956521739129</v>
      </c>
      <c r="R89" s="41">
        <v>1338</v>
      </c>
      <c r="S89" s="47">
        <v>15.321375186846039</v>
      </c>
      <c r="T89" s="70">
        <f t="shared" si="7"/>
        <v>183.87001106846176</v>
      </c>
      <c r="U89" s="74">
        <v>35</v>
      </c>
      <c r="V89" s="55">
        <v>25</v>
      </c>
    </row>
    <row r="90" spans="1:22" ht="15.75" x14ac:dyDescent="0.25">
      <c r="A90" s="7">
        <v>9</v>
      </c>
      <c r="B90" s="20" t="s">
        <v>8</v>
      </c>
      <c r="C90" s="10">
        <v>6</v>
      </c>
      <c r="D90" s="3">
        <v>296</v>
      </c>
      <c r="E90" s="3">
        <v>89</v>
      </c>
      <c r="F90" s="11">
        <v>30.067567567567565</v>
      </c>
      <c r="G90" s="23">
        <v>60</v>
      </c>
      <c r="H90" s="11">
        <v>20.27027027027027</v>
      </c>
      <c r="I90" s="23">
        <v>96</v>
      </c>
      <c r="J90" s="3">
        <v>1</v>
      </c>
      <c r="K90" s="11">
        <v>1.0416666666666665</v>
      </c>
      <c r="L90" s="23">
        <v>15</v>
      </c>
      <c r="M90" s="23">
        <v>6</v>
      </c>
      <c r="N90" s="11">
        <v>40</v>
      </c>
      <c r="O90" s="23">
        <v>4</v>
      </c>
      <c r="P90" s="23">
        <v>3</v>
      </c>
      <c r="Q90" s="11">
        <v>46.666666666666664</v>
      </c>
      <c r="R90" s="41">
        <v>1929</v>
      </c>
      <c r="S90" s="47">
        <v>15.344738206324521</v>
      </c>
      <c r="T90" s="70">
        <f t="shared" si="7"/>
        <v>183.39090937749569</v>
      </c>
      <c r="U90" s="74">
        <v>36</v>
      </c>
      <c r="V90" s="55">
        <v>37</v>
      </c>
    </row>
    <row r="91" spans="1:22" ht="15.75" x14ac:dyDescent="0.25">
      <c r="A91" s="7">
        <v>14</v>
      </c>
      <c r="B91" s="20" t="s">
        <v>13</v>
      </c>
      <c r="C91" s="10">
        <v>4</v>
      </c>
      <c r="D91" s="3">
        <v>435</v>
      </c>
      <c r="E91" s="3">
        <v>70</v>
      </c>
      <c r="F91" s="11">
        <v>16.091954022988507</v>
      </c>
      <c r="G91" s="23">
        <v>126</v>
      </c>
      <c r="H91" s="11">
        <v>28.965517241379313</v>
      </c>
      <c r="I91" s="23">
        <v>155</v>
      </c>
      <c r="J91" s="3">
        <v>0</v>
      </c>
      <c r="K91" s="11">
        <v>0</v>
      </c>
      <c r="L91" s="23">
        <v>22</v>
      </c>
      <c r="M91" s="23">
        <v>7</v>
      </c>
      <c r="N91" s="11">
        <v>31.818181818181817</v>
      </c>
      <c r="O91" s="23">
        <v>10</v>
      </c>
      <c r="P91" s="23">
        <v>6</v>
      </c>
      <c r="Q91" s="11">
        <v>72.727272727272734</v>
      </c>
      <c r="R91" s="41">
        <v>3618</v>
      </c>
      <c r="S91" s="47">
        <v>12.023217247097843</v>
      </c>
      <c r="T91" s="70">
        <f t="shared" si="7"/>
        <v>181.6261430569202</v>
      </c>
      <c r="U91" s="74">
        <v>37</v>
      </c>
      <c r="V91" s="55">
        <v>26</v>
      </c>
    </row>
    <row r="92" spans="1:22" ht="15.75" x14ac:dyDescent="0.25">
      <c r="A92" s="7">
        <v>36</v>
      </c>
      <c r="B92" s="20" t="s">
        <v>35</v>
      </c>
      <c r="C92" s="10">
        <v>3</v>
      </c>
      <c r="D92" s="3">
        <v>66</v>
      </c>
      <c r="E92" s="3">
        <v>60</v>
      </c>
      <c r="F92" s="11">
        <v>90.909090909090907</v>
      </c>
      <c r="G92" s="23">
        <v>8</v>
      </c>
      <c r="H92" s="11">
        <v>12.121212121212121</v>
      </c>
      <c r="I92" s="23">
        <v>11</v>
      </c>
      <c r="J92" s="3">
        <v>1</v>
      </c>
      <c r="K92" s="11">
        <v>9.0909090909090917</v>
      </c>
      <c r="L92" s="23">
        <v>9</v>
      </c>
      <c r="M92" s="23">
        <v>2</v>
      </c>
      <c r="N92" s="11">
        <v>22.222222222222221</v>
      </c>
      <c r="O92" s="23">
        <v>0</v>
      </c>
      <c r="P92" s="23">
        <v>1</v>
      </c>
      <c r="Q92" s="11">
        <v>11.111111111111111</v>
      </c>
      <c r="R92" s="41">
        <v>594</v>
      </c>
      <c r="S92" s="47">
        <v>11.111111111111111</v>
      </c>
      <c r="T92" s="70">
        <f t="shared" si="7"/>
        <v>171.56565656565658</v>
      </c>
      <c r="U92" s="74">
        <v>38</v>
      </c>
      <c r="V92" s="55">
        <v>41</v>
      </c>
    </row>
    <row r="93" spans="1:22" ht="15.75" x14ac:dyDescent="0.25">
      <c r="A93" s="7">
        <v>31</v>
      </c>
      <c r="B93" s="20" t="s">
        <v>30</v>
      </c>
      <c r="C93" s="10">
        <v>5</v>
      </c>
      <c r="D93" s="3">
        <v>347</v>
      </c>
      <c r="E93" s="3">
        <v>179</v>
      </c>
      <c r="F93" s="11">
        <v>51.585014409221898</v>
      </c>
      <c r="G93" s="23">
        <v>40</v>
      </c>
      <c r="H93" s="11">
        <v>11.527377521613833</v>
      </c>
      <c r="I93" s="23">
        <v>56</v>
      </c>
      <c r="J93" s="3">
        <v>2</v>
      </c>
      <c r="K93" s="11">
        <v>3.5714285714285712</v>
      </c>
      <c r="L93" s="23">
        <v>32</v>
      </c>
      <c r="M93" s="23">
        <v>7</v>
      </c>
      <c r="N93" s="11">
        <v>21.875</v>
      </c>
      <c r="O93" s="23">
        <v>4</v>
      </c>
      <c r="P93" s="23">
        <v>9</v>
      </c>
      <c r="Q93" s="11">
        <v>40.625</v>
      </c>
      <c r="R93" s="41">
        <v>3139</v>
      </c>
      <c r="S93" s="47">
        <v>11.054475947754062</v>
      </c>
      <c r="T93" s="70">
        <f t="shared" si="7"/>
        <v>165.23829645001837</v>
      </c>
      <c r="U93" s="74">
        <v>39</v>
      </c>
      <c r="V93" s="55">
        <v>29</v>
      </c>
    </row>
    <row r="94" spans="1:22" ht="15.75" x14ac:dyDescent="0.25">
      <c r="A94" s="7">
        <v>5</v>
      </c>
      <c r="B94" s="20" t="s">
        <v>4</v>
      </c>
      <c r="C94" s="10">
        <v>6</v>
      </c>
      <c r="D94" s="3">
        <v>276</v>
      </c>
      <c r="E94" s="3">
        <v>123</v>
      </c>
      <c r="F94" s="11">
        <v>44.565217391304344</v>
      </c>
      <c r="G94" s="23">
        <v>26</v>
      </c>
      <c r="H94" s="11">
        <v>9.4202898550724647</v>
      </c>
      <c r="I94" s="23">
        <v>20</v>
      </c>
      <c r="J94" s="3">
        <v>1</v>
      </c>
      <c r="K94" s="11">
        <v>5</v>
      </c>
      <c r="L94" s="23">
        <v>22</v>
      </c>
      <c r="M94" s="23">
        <v>8</v>
      </c>
      <c r="N94" s="11">
        <v>36.363636363636367</v>
      </c>
      <c r="O94" s="23">
        <v>0</v>
      </c>
      <c r="P94" s="23">
        <v>3</v>
      </c>
      <c r="Q94" s="11">
        <v>13.636363636363635</v>
      </c>
      <c r="R94" s="41">
        <v>1365</v>
      </c>
      <c r="S94" s="47">
        <v>20.219780219780219</v>
      </c>
      <c r="T94" s="70">
        <f t="shared" si="7"/>
        <v>159.20528746615702</v>
      </c>
      <c r="U94" s="74">
        <v>40</v>
      </c>
      <c r="V94" s="55">
        <v>40</v>
      </c>
    </row>
    <row r="95" spans="1:22" ht="15.75" x14ac:dyDescent="0.25">
      <c r="A95" s="7">
        <v>20</v>
      </c>
      <c r="B95" s="115" t="s">
        <v>19</v>
      </c>
      <c r="C95" s="116">
        <v>4</v>
      </c>
      <c r="D95" s="117">
        <v>304</v>
      </c>
      <c r="E95" s="117">
        <v>138</v>
      </c>
      <c r="F95" s="118">
        <v>45.394736842105267</v>
      </c>
      <c r="G95" s="119">
        <v>48</v>
      </c>
      <c r="H95" s="118">
        <v>15.789473684210526</v>
      </c>
      <c r="I95" s="119">
        <v>35</v>
      </c>
      <c r="J95" s="117">
        <v>0</v>
      </c>
      <c r="K95" s="118">
        <v>0</v>
      </c>
      <c r="L95" s="119">
        <v>21</v>
      </c>
      <c r="M95" s="119">
        <v>5</v>
      </c>
      <c r="N95" s="118">
        <v>23.809523809523807</v>
      </c>
      <c r="O95" s="119">
        <v>3</v>
      </c>
      <c r="P95" s="119">
        <v>6</v>
      </c>
      <c r="Q95" s="118">
        <v>42.857142857142854</v>
      </c>
      <c r="R95" s="120">
        <v>4073</v>
      </c>
      <c r="S95" s="121">
        <v>7.4637859071937154</v>
      </c>
      <c r="T95" s="122">
        <f t="shared" si="7"/>
        <v>155.31466310017615</v>
      </c>
      <c r="U95" s="123">
        <v>41</v>
      </c>
      <c r="V95" s="124">
        <v>36</v>
      </c>
    </row>
    <row r="96" spans="1:22" ht="15.75" x14ac:dyDescent="0.25">
      <c r="A96" s="7">
        <v>16</v>
      </c>
      <c r="B96" s="115" t="s">
        <v>15</v>
      </c>
      <c r="C96" s="116">
        <v>4</v>
      </c>
      <c r="D96" s="117">
        <v>165</v>
      </c>
      <c r="E96" s="117">
        <v>40</v>
      </c>
      <c r="F96" s="118">
        <v>24.242424242424242</v>
      </c>
      <c r="G96" s="119">
        <v>30</v>
      </c>
      <c r="H96" s="118">
        <v>18.181818181818183</v>
      </c>
      <c r="I96" s="119">
        <v>42</v>
      </c>
      <c r="J96" s="117">
        <v>1</v>
      </c>
      <c r="K96" s="118">
        <v>2.3809523809523809</v>
      </c>
      <c r="L96" s="119">
        <v>12</v>
      </c>
      <c r="M96" s="119">
        <v>4</v>
      </c>
      <c r="N96" s="118">
        <v>33.333333333333329</v>
      </c>
      <c r="O96" s="119">
        <v>1</v>
      </c>
      <c r="P96" s="119">
        <v>3</v>
      </c>
      <c r="Q96" s="118">
        <v>33.333333333333329</v>
      </c>
      <c r="R96" s="120">
        <v>1636</v>
      </c>
      <c r="S96" s="121">
        <v>10.08557457212714</v>
      </c>
      <c r="T96" s="122">
        <f t="shared" si="7"/>
        <v>141.55743604398862</v>
      </c>
      <c r="U96" s="123">
        <v>42</v>
      </c>
      <c r="V96" s="124">
        <v>42</v>
      </c>
    </row>
    <row r="97" spans="1:22" ht="16.5" thickBot="1" x14ac:dyDescent="0.3">
      <c r="A97" s="12">
        <v>6</v>
      </c>
      <c r="B97" s="125" t="s">
        <v>5</v>
      </c>
      <c r="C97" s="126">
        <v>2</v>
      </c>
      <c r="D97" s="127">
        <v>110</v>
      </c>
      <c r="E97" s="127">
        <v>57</v>
      </c>
      <c r="F97" s="128">
        <v>51.81818181818182</v>
      </c>
      <c r="G97" s="129">
        <v>22</v>
      </c>
      <c r="H97" s="128">
        <v>20</v>
      </c>
      <c r="I97" s="129">
        <v>6</v>
      </c>
      <c r="J97" s="127">
        <v>0</v>
      </c>
      <c r="K97" s="128">
        <v>0</v>
      </c>
      <c r="L97" s="129">
        <v>11</v>
      </c>
      <c r="M97" s="129">
        <v>4</v>
      </c>
      <c r="N97" s="128">
        <v>36.363636363636367</v>
      </c>
      <c r="O97" s="129">
        <v>0</v>
      </c>
      <c r="P97" s="129">
        <v>0</v>
      </c>
      <c r="Q97" s="128">
        <v>0</v>
      </c>
      <c r="R97" s="130">
        <v>1488</v>
      </c>
      <c r="S97" s="131">
        <v>7.39247311827957</v>
      </c>
      <c r="T97" s="132">
        <f t="shared" si="7"/>
        <v>125.57429130009776</v>
      </c>
      <c r="U97" s="133">
        <v>43</v>
      </c>
      <c r="V97" s="134">
        <v>43</v>
      </c>
    </row>
  </sheetData>
  <autoFilter ref="A54:V54">
    <sortState ref="A55:V97">
      <sortCondition ref="U54"/>
    </sortState>
  </autoFilter>
  <mergeCells count="38">
    <mergeCell ref="G52:G53"/>
    <mergeCell ref="H52:H53"/>
    <mergeCell ref="A52:A53"/>
    <mergeCell ref="A1:A2"/>
    <mergeCell ref="B52:B53"/>
    <mergeCell ref="C52:C53"/>
    <mergeCell ref="D52:D53"/>
    <mergeCell ref="E52:E53"/>
    <mergeCell ref="F52:F53"/>
    <mergeCell ref="B1:B2"/>
    <mergeCell ref="C1:C2"/>
    <mergeCell ref="D1:D2"/>
    <mergeCell ref="E1:E2"/>
    <mergeCell ref="F1:F2"/>
    <mergeCell ref="G1:G2"/>
    <mergeCell ref="H1:H2"/>
    <mergeCell ref="I1:K1"/>
    <mergeCell ref="L1:L2"/>
    <mergeCell ref="M1:M2"/>
    <mergeCell ref="N1:N2"/>
    <mergeCell ref="P52:P53"/>
    <mergeCell ref="I52:K52"/>
    <mergeCell ref="L52:L53"/>
    <mergeCell ref="M52:M53"/>
    <mergeCell ref="N52:N53"/>
    <mergeCell ref="Q52:Q53"/>
    <mergeCell ref="O1:O2"/>
    <mergeCell ref="P1:P2"/>
    <mergeCell ref="Q1:Q2"/>
    <mergeCell ref="O52:O53"/>
    <mergeCell ref="R52:R53"/>
    <mergeCell ref="R1:R2"/>
    <mergeCell ref="S1:S2"/>
    <mergeCell ref="T1:T2"/>
    <mergeCell ref="U1:V1"/>
    <mergeCell ref="S52:S53"/>
    <mergeCell ref="T52:T53"/>
    <mergeCell ref="U52:V52"/>
  </mergeCells>
  <pageMargins left="0.7" right="0.7" top="0.75" bottom="0.75" header="0.3" footer="0.3"/>
  <pageSetup paperSize="9" scale="54" orientation="landscape" r:id="rId1"/>
  <rowBreaks count="1" manualBreakCount="1">
    <brk id="5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4"/>
  <sheetViews>
    <sheetView tabSelected="1" view="pageBreakPreview" zoomScale="85" zoomScaleNormal="100" zoomScaleSheetLayoutView="85" workbookViewId="0">
      <selection activeCell="P26" sqref="P26"/>
    </sheetView>
  </sheetViews>
  <sheetFormatPr defaultRowHeight="15" x14ac:dyDescent="0.25"/>
  <cols>
    <col min="1" max="1" width="4" customWidth="1"/>
    <col min="2" max="2" width="25" customWidth="1"/>
    <col min="3" max="3" width="9.7109375" customWidth="1"/>
    <col min="7" max="7" width="9.140625" style="25"/>
    <col min="9" max="9" width="9" style="25" customWidth="1"/>
    <col min="10" max="10" width="9.140625" style="25"/>
    <col min="11" max="11" width="9.140625" style="35"/>
    <col min="12" max="13" width="10.28515625" customWidth="1"/>
    <col min="14" max="14" width="9.140625" style="35"/>
    <col min="15" max="16" width="9.140625" style="25" customWidth="1"/>
    <col min="17" max="17" width="9.140625" style="35"/>
  </cols>
  <sheetData>
    <row r="1" spans="1:22" x14ac:dyDescent="0.25">
      <c r="A1" s="176" t="s">
        <v>74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ht="15.75" thickBot="1" x14ac:dyDescent="0.3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8"/>
      <c r="U2" s="178"/>
      <c r="V2" s="178"/>
    </row>
    <row r="3" spans="1:22" ht="56.25" customHeight="1" x14ac:dyDescent="0.25">
      <c r="A3" s="163" t="s">
        <v>55</v>
      </c>
      <c r="B3" s="165" t="s">
        <v>56</v>
      </c>
      <c r="C3" s="167" t="s">
        <v>57</v>
      </c>
      <c r="D3" s="169" t="s">
        <v>71</v>
      </c>
      <c r="E3" s="169" t="s">
        <v>70</v>
      </c>
      <c r="F3" s="161" t="s">
        <v>58</v>
      </c>
      <c r="G3" s="152" t="s">
        <v>69</v>
      </c>
      <c r="H3" s="161" t="s">
        <v>59</v>
      </c>
      <c r="I3" s="156" t="s">
        <v>60</v>
      </c>
      <c r="J3" s="157"/>
      <c r="K3" s="158"/>
      <c r="L3" s="152" t="s">
        <v>76</v>
      </c>
      <c r="M3" s="152" t="s">
        <v>72</v>
      </c>
      <c r="N3" s="159" t="s">
        <v>61</v>
      </c>
      <c r="O3" s="152" t="s">
        <v>77</v>
      </c>
      <c r="P3" s="154" t="s">
        <v>78</v>
      </c>
      <c r="Q3" s="150" t="s">
        <v>62</v>
      </c>
      <c r="R3" s="138" t="s">
        <v>63</v>
      </c>
      <c r="S3" s="140" t="s">
        <v>64</v>
      </c>
      <c r="T3" s="172" t="s">
        <v>75</v>
      </c>
      <c r="U3" s="175" t="s">
        <v>65</v>
      </c>
      <c r="V3" s="145"/>
    </row>
    <row r="4" spans="1:22" ht="59.25" customHeight="1" thickBot="1" x14ac:dyDescent="0.3">
      <c r="A4" s="164"/>
      <c r="B4" s="166"/>
      <c r="C4" s="168"/>
      <c r="D4" s="170"/>
      <c r="E4" s="171"/>
      <c r="F4" s="162"/>
      <c r="G4" s="153"/>
      <c r="H4" s="162"/>
      <c r="I4" s="34" t="s">
        <v>80</v>
      </c>
      <c r="J4" s="34" t="s">
        <v>66</v>
      </c>
      <c r="K4" s="36" t="s">
        <v>67</v>
      </c>
      <c r="L4" s="153"/>
      <c r="M4" s="174"/>
      <c r="N4" s="160"/>
      <c r="O4" s="153"/>
      <c r="P4" s="155"/>
      <c r="Q4" s="151"/>
      <c r="R4" s="139"/>
      <c r="S4" s="141"/>
      <c r="T4" s="173"/>
      <c r="U4" s="51">
        <v>2022</v>
      </c>
      <c r="V4" s="5">
        <v>2021</v>
      </c>
    </row>
    <row r="5" spans="1:22" ht="15.75" thickBot="1" x14ac:dyDescent="0.3">
      <c r="A5" s="29" t="s">
        <v>55</v>
      </c>
      <c r="B5" s="6" t="s">
        <v>68</v>
      </c>
      <c r="C5" s="58">
        <v>1</v>
      </c>
      <c r="D5" s="58">
        <v>2</v>
      </c>
      <c r="E5" s="58">
        <v>3</v>
      </c>
      <c r="F5" s="58">
        <v>4</v>
      </c>
      <c r="G5" s="59">
        <v>5</v>
      </c>
      <c r="H5" s="6">
        <v>6</v>
      </c>
      <c r="I5" s="59">
        <v>7</v>
      </c>
      <c r="J5" s="59">
        <v>8</v>
      </c>
      <c r="K5" s="59">
        <v>9</v>
      </c>
      <c r="L5" s="58">
        <v>10</v>
      </c>
      <c r="M5" s="58">
        <v>11</v>
      </c>
      <c r="N5" s="60">
        <v>12</v>
      </c>
      <c r="O5" s="61">
        <v>13</v>
      </c>
      <c r="P5" s="60">
        <v>14</v>
      </c>
      <c r="Q5" s="60">
        <v>15</v>
      </c>
      <c r="R5" s="6">
        <v>18</v>
      </c>
      <c r="S5" s="62">
        <v>19</v>
      </c>
      <c r="T5" s="52">
        <v>20</v>
      </c>
      <c r="U5" s="16">
        <v>21</v>
      </c>
      <c r="V5" s="53">
        <v>22</v>
      </c>
    </row>
    <row r="6" spans="1:22" ht="15.75" x14ac:dyDescent="0.25">
      <c r="A6" s="27">
        <v>44</v>
      </c>
      <c r="B6" s="28" t="s">
        <v>43</v>
      </c>
      <c r="C6" s="8">
        <v>9</v>
      </c>
      <c r="D6" s="3">
        <v>925</v>
      </c>
      <c r="E6" s="2">
        <v>732</v>
      </c>
      <c r="F6" s="9">
        <f t="shared" ref="F6:F17" si="0">E6/D6*100</f>
        <v>79.135135135135144</v>
      </c>
      <c r="G6" s="31">
        <v>140</v>
      </c>
      <c r="H6" s="9">
        <f t="shared" ref="H6:H17" si="1">G6/D6*100</f>
        <v>15.135135135135137</v>
      </c>
      <c r="I6" s="31">
        <v>116</v>
      </c>
      <c r="J6" s="31">
        <v>9</v>
      </c>
      <c r="K6" s="9">
        <f t="shared" ref="K6:K17" si="2">J6/I6*100</f>
        <v>7.7586206896551726</v>
      </c>
      <c r="L6" s="2">
        <v>100</v>
      </c>
      <c r="M6" s="2">
        <v>35</v>
      </c>
      <c r="N6" s="9">
        <f t="shared" ref="N6:N17" si="3">M6/L6*100</f>
        <v>35</v>
      </c>
      <c r="O6" s="31">
        <v>24</v>
      </c>
      <c r="P6" s="31">
        <v>21</v>
      </c>
      <c r="Q6" s="9">
        <f t="shared" ref="Q6:Q17" si="4">(O6+P6)/L6*100</f>
        <v>45</v>
      </c>
      <c r="R6" s="82">
        <v>8854</v>
      </c>
      <c r="S6" s="46">
        <f t="shared" ref="S6:S17" si="5">D6/R6*100</f>
        <v>10.44725547775017</v>
      </c>
      <c r="T6" s="69">
        <f>(C6*5)+F6+H6+K6+N6+Q6+S6</f>
        <v>237.47614643767562</v>
      </c>
      <c r="U6" s="63">
        <v>7</v>
      </c>
      <c r="V6" s="85">
        <v>6</v>
      </c>
    </row>
    <row r="7" spans="1:22" ht="15.75" x14ac:dyDescent="0.25">
      <c r="A7" s="17">
        <v>45</v>
      </c>
      <c r="B7" s="1" t="s">
        <v>44</v>
      </c>
      <c r="C7" s="10">
        <v>9</v>
      </c>
      <c r="D7" s="3">
        <v>2092</v>
      </c>
      <c r="E7" s="3">
        <v>1224</v>
      </c>
      <c r="F7" s="11">
        <f t="shared" si="0"/>
        <v>58.508604206500955</v>
      </c>
      <c r="G7" s="23">
        <v>312</v>
      </c>
      <c r="H7" s="11">
        <f t="shared" si="1"/>
        <v>14.913957934990441</v>
      </c>
      <c r="I7" s="23">
        <v>326</v>
      </c>
      <c r="J7" s="23">
        <v>28</v>
      </c>
      <c r="K7" s="11">
        <f t="shared" si="2"/>
        <v>8.5889570552147241</v>
      </c>
      <c r="L7" s="3">
        <v>211</v>
      </c>
      <c r="M7" s="3">
        <v>78</v>
      </c>
      <c r="N7" s="11">
        <f t="shared" si="3"/>
        <v>36.96682464454976</v>
      </c>
      <c r="O7" s="23">
        <v>73</v>
      </c>
      <c r="P7" s="23">
        <v>11</v>
      </c>
      <c r="Q7" s="11">
        <f t="shared" si="4"/>
        <v>39.810426540284361</v>
      </c>
      <c r="R7" s="82">
        <v>16565</v>
      </c>
      <c r="S7" s="47">
        <f t="shared" si="5"/>
        <v>12.629037126471477</v>
      </c>
      <c r="T7" s="70">
        <f t="shared" ref="T7:T17" si="6">(C7*5)+F7+H7+K7+N7+Q7+S7</f>
        <v>216.41780750801172</v>
      </c>
      <c r="U7" s="64">
        <v>9</v>
      </c>
      <c r="V7" s="86">
        <v>4</v>
      </c>
    </row>
    <row r="8" spans="1:22" ht="15.75" x14ac:dyDescent="0.25">
      <c r="A8" s="17">
        <v>46</v>
      </c>
      <c r="B8" s="1" t="s">
        <v>45</v>
      </c>
      <c r="C8" s="10">
        <v>13</v>
      </c>
      <c r="D8" s="3">
        <v>3005</v>
      </c>
      <c r="E8" s="3">
        <v>1545</v>
      </c>
      <c r="F8" s="11">
        <f t="shared" si="0"/>
        <v>51.414309484193012</v>
      </c>
      <c r="G8" s="23">
        <v>386</v>
      </c>
      <c r="H8" s="11">
        <f t="shared" si="1"/>
        <v>12.845257903494176</v>
      </c>
      <c r="I8" s="23">
        <v>311</v>
      </c>
      <c r="J8" s="23">
        <v>67</v>
      </c>
      <c r="K8" s="11">
        <f t="shared" si="2"/>
        <v>21.54340836012862</v>
      </c>
      <c r="L8" s="3">
        <v>268</v>
      </c>
      <c r="M8" s="3">
        <v>154</v>
      </c>
      <c r="N8" s="11">
        <f t="shared" si="3"/>
        <v>57.462686567164177</v>
      </c>
      <c r="O8" s="23">
        <v>115</v>
      </c>
      <c r="P8" s="23">
        <v>51</v>
      </c>
      <c r="Q8" s="11">
        <f t="shared" si="4"/>
        <v>61.940298507462686</v>
      </c>
      <c r="R8" s="82">
        <v>16534</v>
      </c>
      <c r="S8" s="47">
        <f t="shared" si="5"/>
        <v>18.174670376194506</v>
      </c>
      <c r="T8" s="70">
        <f t="shared" si="6"/>
        <v>288.38063119863716</v>
      </c>
      <c r="U8" s="3">
        <v>1</v>
      </c>
      <c r="V8" s="87">
        <v>1</v>
      </c>
    </row>
    <row r="9" spans="1:22" ht="15.75" x14ac:dyDescent="0.25">
      <c r="A9" s="17">
        <v>47</v>
      </c>
      <c r="B9" s="1" t="s">
        <v>46</v>
      </c>
      <c r="C9" s="10">
        <v>7</v>
      </c>
      <c r="D9" s="3">
        <v>787</v>
      </c>
      <c r="E9" s="3">
        <v>270</v>
      </c>
      <c r="F9" s="11">
        <f t="shared" si="0"/>
        <v>34.307496823379921</v>
      </c>
      <c r="G9" s="23">
        <v>117</v>
      </c>
      <c r="H9" s="11">
        <f t="shared" si="1"/>
        <v>14.866581956797967</v>
      </c>
      <c r="I9" s="23">
        <v>182</v>
      </c>
      <c r="J9" s="23">
        <v>22</v>
      </c>
      <c r="K9" s="11">
        <f t="shared" si="2"/>
        <v>12.087912087912088</v>
      </c>
      <c r="L9" s="3">
        <v>54</v>
      </c>
      <c r="M9" s="3">
        <v>19</v>
      </c>
      <c r="N9" s="11">
        <f t="shared" si="3"/>
        <v>35.185185185185183</v>
      </c>
      <c r="O9" s="23">
        <v>16</v>
      </c>
      <c r="P9" s="23">
        <v>12</v>
      </c>
      <c r="Q9" s="11">
        <f t="shared" si="4"/>
        <v>51.851851851851848</v>
      </c>
      <c r="R9" s="82">
        <v>5426</v>
      </c>
      <c r="S9" s="47">
        <f t="shared" si="5"/>
        <v>14.50423884998157</v>
      </c>
      <c r="T9" s="70">
        <f t="shared" si="6"/>
        <v>197.80326675510858</v>
      </c>
      <c r="U9" s="64">
        <v>10</v>
      </c>
      <c r="V9" s="86">
        <v>10</v>
      </c>
    </row>
    <row r="10" spans="1:22" ht="15.75" x14ac:dyDescent="0.25">
      <c r="A10" s="17">
        <v>48</v>
      </c>
      <c r="B10" s="1" t="s">
        <v>47</v>
      </c>
      <c r="C10" s="10">
        <v>6</v>
      </c>
      <c r="D10" s="84">
        <v>663</v>
      </c>
      <c r="E10" s="84">
        <v>254</v>
      </c>
      <c r="F10" s="11">
        <f t="shared" si="0"/>
        <v>38.310708898944199</v>
      </c>
      <c r="G10" s="3">
        <v>64</v>
      </c>
      <c r="H10" s="11">
        <f t="shared" si="1"/>
        <v>9.6530920060331837</v>
      </c>
      <c r="I10" s="23">
        <v>87</v>
      </c>
      <c r="J10" s="23">
        <v>5</v>
      </c>
      <c r="K10" s="11">
        <f t="shared" si="2"/>
        <v>5.7471264367816088</v>
      </c>
      <c r="L10" s="3">
        <v>61</v>
      </c>
      <c r="M10" s="3">
        <v>32</v>
      </c>
      <c r="N10" s="11">
        <f t="shared" si="3"/>
        <v>52.459016393442624</v>
      </c>
      <c r="O10" s="3">
        <v>22</v>
      </c>
      <c r="P10" s="3">
        <v>5</v>
      </c>
      <c r="Q10" s="11">
        <f t="shared" si="4"/>
        <v>44.26229508196721</v>
      </c>
      <c r="R10" s="82">
        <v>3965</v>
      </c>
      <c r="S10" s="47">
        <f t="shared" si="5"/>
        <v>16.721311475409838</v>
      </c>
      <c r="T10" s="70">
        <f t="shared" si="6"/>
        <v>197.15355029257867</v>
      </c>
      <c r="U10" s="64">
        <v>11</v>
      </c>
      <c r="V10" s="86">
        <v>11</v>
      </c>
    </row>
    <row r="11" spans="1:22" ht="15.75" x14ac:dyDescent="0.25">
      <c r="A11" s="17">
        <v>49</v>
      </c>
      <c r="B11" s="1" t="s">
        <v>48</v>
      </c>
      <c r="C11" s="10">
        <v>9</v>
      </c>
      <c r="D11" s="84">
        <v>352</v>
      </c>
      <c r="E11" s="84">
        <v>305</v>
      </c>
      <c r="F11" s="11">
        <f t="shared" si="0"/>
        <v>86.647727272727266</v>
      </c>
      <c r="G11" s="3">
        <v>50</v>
      </c>
      <c r="H11" s="11">
        <f t="shared" si="1"/>
        <v>14.204545454545455</v>
      </c>
      <c r="I11" s="23">
        <v>57</v>
      </c>
      <c r="J11" s="23">
        <v>8</v>
      </c>
      <c r="K11" s="11">
        <f t="shared" si="2"/>
        <v>14.035087719298245</v>
      </c>
      <c r="L11" s="3">
        <v>37</v>
      </c>
      <c r="M11" s="3">
        <v>18</v>
      </c>
      <c r="N11" s="11">
        <f t="shared" si="3"/>
        <v>48.648648648648653</v>
      </c>
      <c r="O11" s="3">
        <v>19</v>
      </c>
      <c r="P11" s="3">
        <v>4</v>
      </c>
      <c r="Q11" s="11">
        <f t="shared" si="4"/>
        <v>62.162162162162161</v>
      </c>
      <c r="R11" s="82">
        <v>2216</v>
      </c>
      <c r="S11" s="47">
        <f t="shared" si="5"/>
        <v>15.884476534296029</v>
      </c>
      <c r="T11" s="70">
        <f t="shared" si="6"/>
        <v>286.5826477916778</v>
      </c>
      <c r="U11" s="10">
        <v>3</v>
      </c>
      <c r="V11" s="87">
        <v>3</v>
      </c>
    </row>
    <row r="12" spans="1:22" ht="15.75" x14ac:dyDescent="0.25">
      <c r="A12" s="17">
        <v>50</v>
      </c>
      <c r="B12" s="1" t="s">
        <v>49</v>
      </c>
      <c r="C12" s="10">
        <v>10</v>
      </c>
      <c r="D12" s="3">
        <v>1360</v>
      </c>
      <c r="E12" s="3">
        <v>698</v>
      </c>
      <c r="F12" s="11">
        <f t="shared" si="0"/>
        <v>51.323529411764703</v>
      </c>
      <c r="G12" s="23">
        <v>170</v>
      </c>
      <c r="H12" s="11">
        <f t="shared" si="1"/>
        <v>12.5</v>
      </c>
      <c r="I12" s="23">
        <v>154</v>
      </c>
      <c r="J12" s="23">
        <v>22</v>
      </c>
      <c r="K12" s="11">
        <f t="shared" si="2"/>
        <v>14.285714285714285</v>
      </c>
      <c r="L12" s="3">
        <v>133</v>
      </c>
      <c r="M12" s="3">
        <v>51</v>
      </c>
      <c r="N12" s="11">
        <f t="shared" si="3"/>
        <v>38.345864661654133</v>
      </c>
      <c r="O12" s="23">
        <v>49</v>
      </c>
      <c r="P12" s="23">
        <v>25</v>
      </c>
      <c r="Q12" s="11">
        <f t="shared" si="4"/>
        <v>55.639097744360896</v>
      </c>
      <c r="R12" s="82">
        <v>7980</v>
      </c>
      <c r="S12" s="47">
        <f t="shared" si="5"/>
        <v>17.042606516290725</v>
      </c>
      <c r="T12" s="70">
        <f t="shared" si="6"/>
        <v>239.13681261978473</v>
      </c>
      <c r="U12" s="64">
        <v>6</v>
      </c>
      <c r="V12" s="86">
        <v>5</v>
      </c>
    </row>
    <row r="13" spans="1:22" ht="15.75" x14ac:dyDescent="0.25">
      <c r="A13" s="17">
        <v>51</v>
      </c>
      <c r="B13" s="1" t="s">
        <v>50</v>
      </c>
      <c r="C13" s="10">
        <v>9</v>
      </c>
      <c r="D13" s="3">
        <v>1943</v>
      </c>
      <c r="E13" s="3">
        <v>942</v>
      </c>
      <c r="F13" s="11">
        <f t="shared" si="0"/>
        <v>48.481729284611426</v>
      </c>
      <c r="G13" s="23">
        <v>218</v>
      </c>
      <c r="H13" s="11">
        <f t="shared" si="1"/>
        <v>11.219763252702007</v>
      </c>
      <c r="I13" s="23">
        <v>231</v>
      </c>
      <c r="J13" s="23">
        <v>28</v>
      </c>
      <c r="K13" s="11">
        <f t="shared" si="2"/>
        <v>12.121212121212121</v>
      </c>
      <c r="L13" s="3">
        <v>202</v>
      </c>
      <c r="M13" s="3">
        <v>81</v>
      </c>
      <c r="N13" s="11">
        <f t="shared" si="3"/>
        <v>40.099009900990104</v>
      </c>
      <c r="O13" s="23">
        <v>45</v>
      </c>
      <c r="P13" s="23">
        <v>52</v>
      </c>
      <c r="Q13" s="11">
        <f t="shared" si="4"/>
        <v>48.019801980198018</v>
      </c>
      <c r="R13" s="82">
        <v>16030</v>
      </c>
      <c r="S13" s="47">
        <f t="shared" si="5"/>
        <v>12.121023081721772</v>
      </c>
      <c r="T13" s="70">
        <f t="shared" si="6"/>
        <v>217.06253962143546</v>
      </c>
      <c r="U13" s="10">
        <v>8</v>
      </c>
      <c r="V13" s="87">
        <v>9</v>
      </c>
    </row>
    <row r="14" spans="1:22" ht="15.75" x14ac:dyDescent="0.25">
      <c r="A14" s="17">
        <v>52</v>
      </c>
      <c r="B14" s="1" t="s">
        <v>51</v>
      </c>
      <c r="C14" s="10">
        <v>11</v>
      </c>
      <c r="D14" s="3">
        <v>1308</v>
      </c>
      <c r="E14" s="3">
        <v>838</v>
      </c>
      <c r="F14" s="11">
        <f t="shared" si="0"/>
        <v>64.067278287461775</v>
      </c>
      <c r="G14" s="23">
        <v>110</v>
      </c>
      <c r="H14" s="11">
        <f t="shared" si="1"/>
        <v>8.4097859327217126</v>
      </c>
      <c r="I14" s="23">
        <v>160</v>
      </c>
      <c r="J14" s="23">
        <v>18</v>
      </c>
      <c r="K14" s="11">
        <f t="shared" si="2"/>
        <v>11.25</v>
      </c>
      <c r="L14" s="3">
        <v>104</v>
      </c>
      <c r="M14" s="3">
        <v>39</v>
      </c>
      <c r="N14" s="11">
        <f t="shared" si="3"/>
        <v>37.5</v>
      </c>
      <c r="O14" s="23">
        <v>41</v>
      </c>
      <c r="P14" s="23">
        <v>9</v>
      </c>
      <c r="Q14" s="11">
        <f t="shared" si="4"/>
        <v>48.07692307692308</v>
      </c>
      <c r="R14" s="82">
        <v>8222</v>
      </c>
      <c r="S14" s="47">
        <f t="shared" si="5"/>
        <v>15.908538068596448</v>
      </c>
      <c r="T14" s="70">
        <f t="shared" si="6"/>
        <v>240.21252536570302</v>
      </c>
      <c r="U14" s="64">
        <v>5</v>
      </c>
      <c r="V14" s="86">
        <v>7</v>
      </c>
    </row>
    <row r="15" spans="1:22" ht="15.75" x14ac:dyDescent="0.25">
      <c r="A15" s="17">
        <v>53</v>
      </c>
      <c r="B15" s="1" t="s">
        <v>52</v>
      </c>
      <c r="C15" s="10">
        <v>13</v>
      </c>
      <c r="D15" s="3">
        <v>8815</v>
      </c>
      <c r="E15" s="3">
        <v>3999</v>
      </c>
      <c r="F15" s="11">
        <f t="shared" si="0"/>
        <v>45.365853658536587</v>
      </c>
      <c r="G15" s="23">
        <v>798</v>
      </c>
      <c r="H15" s="11">
        <f t="shared" si="1"/>
        <v>9.0527509926262066</v>
      </c>
      <c r="I15" s="23">
        <v>1405</v>
      </c>
      <c r="J15" s="23">
        <v>108</v>
      </c>
      <c r="K15" s="11">
        <f t="shared" si="2"/>
        <v>7.6868327402135233</v>
      </c>
      <c r="L15" s="3">
        <v>1095</v>
      </c>
      <c r="M15" s="3">
        <v>619</v>
      </c>
      <c r="N15" s="11">
        <f t="shared" si="3"/>
        <v>56.529680365296805</v>
      </c>
      <c r="O15" s="23">
        <v>320</v>
      </c>
      <c r="P15" s="23">
        <v>111</v>
      </c>
      <c r="Q15" s="11">
        <f t="shared" si="4"/>
        <v>39.360730593607308</v>
      </c>
      <c r="R15" s="82">
        <v>116976</v>
      </c>
      <c r="S15" s="47">
        <f t="shared" si="5"/>
        <v>7.5357338257420334</v>
      </c>
      <c r="T15" s="70">
        <f t="shared" si="6"/>
        <v>230.53158217602245</v>
      </c>
      <c r="U15" s="10" t="s">
        <v>73</v>
      </c>
      <c r="V15" s="87" t="s">
        <v>73</v>
      </c>
    </row>
    <row r="16" spans="1:22" s="100" customFormat="1" ht="15.75" x14ac:dyDescent="0.25">
      <c r="A16" s="103">
        <v>54</v>
      </c>
      <c r="B16" s="104" t="s">
        <v>53</v>
      </c>
      <c r="C16" s="64">
        <v>9</v>
      </c>
      <c r="D16" s="92">
        <v>2364</v>
      </c>
      <c r="E16" s="92">
        <v>1590</v>
      </c>
      <c r="F16" s="93">
        <f t="shared" si="0"/>
        <v>67.258883248730967</v>
      </c>
      <c r="G16" s="94">
        <v>385</v>
      </c>
      <c r="H16" s="93">
        <f t="shared" si="1"/>
        <v>16.285956006768192</v>
      </c>
      <c r="I16" s="94">
        <v>480</v>
      </c>
      <c r="J16" s="94">
        <v>67</v>
      </c>
      <c r="K16" s="93">
        <f t="shared" si="2"/>
        <v>13.958333333333334</v>
      </c>
      <c r="L16" s="92">
        <v>241</v>
      </c>
      <c r="M16" s="92">
        <v>161</v>
      </c>
      <c r="N16" s="93">
        <f t="shared" si="3"/>
        <v>66.804979253112023</v>
      </c>
      <c r="O16" s="94">
        <v>94</v>
      </c>
      <c r="P16" s="94">
        <v>74</v>
      </c>
      <c r="Q16" s="93">
        <f t="shared" si="4"/>
        <v>69.709543568464724</v>
      </c>
      <c r="R16" s="101">
        <v>26267</v>
      </c>
      <c r="S16" s="96">
        <f t="shared" si="5"/>
        <v>8.9998857882514169</v>
      </c>
      <c r="T16" s="97">
        <f t="shared" si="6"/>
        <v>288.01758119866065</v>
      </c>
      <c r="U16" s="10">
        <v>2</v>
      </c>
      <c r="V16" s="86">
        <v>2</v>
      </c>
    </row>
    <row r="17" spans="1:22" ht="16.5" thickBot="1" x14ac:dyDescent="0.3">
      <c r="A17" s="18">
        <v>55</v>
      </c>
      <c r="B17" s="19" t="s">
        <v>54</v>
      </c>
      <c r="C17" s="13">
        <v>10</v>
      </c>
      <c r="D17" s="4">
        <v>2791</v>
      </c>
      <c r="E17" s="4">
        <v>1731</v>
      </c>
      <c r="F17" s="14">
        <f t="shared" si="0"/>
        <v>62.020781082049446</v>
      </c>
      <c r="G17" s="24">
        <v>346</v>
      </c>
      <c r="H17" s="14">
        <f t="shared" si="1"/>
        <v>12.396990326048012</v>
      </c>
      <c r="I17" s="24">
        <v>511</v>
      </c>
      <c r="J17" s="24">
        <v>26</v>
      </c>
      <c r="K17" s="14">
        <f t="shared" si="2"/>
        <v>5.0880626223091969</v>
      </c>
      <c r="L17" s="4">
        <v>177</v>
      </c>
      <c r="M17" s="4">
        <v>80</v>
      </c>
      <c r="N17" s="14">
        <f t="shared" si="3"/>
        <v>45.197740112994353</v>
      </c>
      <c r="O17" s="24">
        <v>75</v>
      </c>
      <c r="P17" s="24">
        <v>24</v>
      </c>
      <c r="Q17" s="14">
        <f t="shared" si="4"/>
        <v>55.932203389830505</v>
      </c>
      <c r="R17" s="83">
        <v>20186</v>
      </c>
      <c r="S17" s="48">
        <f t="shared" si="5"/>
        <v>13.826414346576835</v>
      </c>
      <c r="T17" s="71">
        <f t="shared" si="6"/>
        <v>244.46219187980833</v>
      </c>
      <c r="U17" s="65">
        <v>4</v>
      </c>
      <c r="V17" s="88">
        <v>8</v>
      </c>
    </row>
    <row r="19" spans="1:22" ht="15.75" thickBot="1" x14ac:dyDescent="0.3"/>
    <row r="20" spans="1:22" ht="15" customHeight="1" x14ac:dyDescent="0.25">
      <c r="A20" s="163" t="s">
        <v>55</v>
      </c>
      <c r="B20" s="165" t="s">
        <v>56</v>
      </c>
      <c r="C20" s="167" t="s">
        <v>57</v>
      </c>
      <c r="D20" s="169" t="s">
        <v>71</v>
      </c>
      <c r="E20" s="169" t="s">
        <v>70</v>
      </c>
      <c r="F20" s="161" t="s">
        <v>58</v>
      </c>
      <c r="G20" s="152" t="s">
        <v>69</v>
      </c>
      <c r="H20" s="161" t="s">
        <v>59</v>
      </c>
      <c r="I20" s="156" t="s">
        <v>60</v>
      </c>
      <c r="J20" s="157"/>
      <c r="K20" s="158"/>
      <c r="L20" s="152" t="s">
        <v>82</v>
      </c>
      <c r="M20" s="152" t="s">
        <v>72</v>
      </c>
      <c r="N20" s="159" t="s">
        <v>61</v>
      </c>
      <c r="O20" s="152" t="s">
        <v>77</v>
      </c>
      <c r="P20" s="154" t="s">
        <v>78</v>
      </c>
      <c r="Q20" s="150" t="s">
        <v>62</v>
      </c>
      <c r="R20" s="138" t="s">
        <v>63</v>
      </c>
      <c r="S20" s="140" t="s">
        <v>64</v>
      </c>
      <c r="T20" s="172" t="s">
        <v>75</v>
      </c>
      <c r="U20" s="175" t="s">
        <v>65</v>
      </c>
      <c r="V20" s="145"/>
    </row>
    <row r="21" spans="1:22" ht="90.75" thickBot="1" x14ac:dyDescent="0.3">
      <c r="A21" s="164"/>
      <c r="B21" s="166"/>
      <c r="C21" s="168"/>
      <c r="D21" s="170"/>
      <c r="E21" s="171"/>
      <c r="F21" s="162"/>
      <c r="G21" s="153"/>
      <c r="H21" s="162"/>
      <c r="I21" s="37" t="s">
        <v>81</v>
      </c>
      <c r="J21" s="37" t="s">
        <v>66</v>
      </c>
      <c r="K21" s="49" t="s">
        <v>67</v>
      </c>
      <c r="L21" s="153"/>
      <c r="M21" s="174"/>
      <c r="N21" s="160"/>
      <c r="O21" s="153"/>
      <c r="P21" s="155"/>
      <c r="Q21" s="151"/>
      <c r="R21" s="139"/>
      <c r="S21" s="141"/>
      <c r="T21" s="173"/>
      <c r="U21" s="51">
        <v>2022</v>
      </c>
      <c r="V21" s="5">
        <v>2021</v>
      </c>
    </row>
    <row r="22" spans="1:22" ht="15.75" thickBot="1" x14ac:dyDescent="0.3">
      <c r="A22" s="29" t="s">
        <v>55</v>
      </c>
      <c r="B22" s="6" t="s">
        <v>68</v>
      </c>
      <c r="C22" s="15">
        <v>1</v>
      </c>
      <c r="D22" s="15">
        <v>2</v>
      </c>
      <c r="E22" s="15">
        <v>3</v>
      </c>
      <c r="F22" s="15">
        <v>4</v>
      </c>
      <c r="G22" s="30">
        <v>5</v>
      </c>
      <c r="H22" s="16">
        <v>6</v>
      </c>
      <c r="I22" s="30">
        <v>7</v>
      </c>
      <c r="J22" s="30">
        <v>8</v>
      </c>
      <c r="K22" s="30">
        <v>9</v>
      </c>
      <c r="L22" s="15">
        <v>10</v>
      </c>
      <c r="M22" s="15">
        <v>11</v>
      </c>
      <c r="N22" s="33">
        <v>12</v>
      </c>
      <c r="O22" s="32">
        <v>13</v>
      </c>
      <c r="P22" s="33">
        <v>14</v>
      </c>
      <c r="Q22" s="33">
        <v>15</v>
      </c>
      <c r="R22" s="16">
        <v>18</v>
      </c>
      <c r="S22" s="50">
        <v>19</v>
      </c>
      <c r="T22" s="52">
        <v>20</v>
      </c>
      <c r="U22" s="16">
        <v>21</v>
      </c>
      <c r="V22" s="53">
        <v>22</v>
      </c>
    </row>
    <row r="23" spans="1:22" ht="15.75" x14ac:dyDescent="0.25">
      <c r="A23" s="27">
        <v>46</v>
      </c>
      <c r="B23" s="135" t="s">
        <v>45</v>
      </c>
      <c r="C23" s="107">
        <v>13</v>
      </c>
      <c r="D23" s="117">
        <v>3005</v>
      </c>
      <c r="E23" s="108">
        <v>1545</v>
      </c>
      <c r="F23" s="109">
        <v>51.414309484193012</v>
      </c>
      <c r="G23" s="110">
        <v>386</v>
      </c>
      <c r="H23" s="109">
        <v>12.845257903494176</v>
      </c>
      <c r="I23" s="110">
        <v>311</v>
      </c>
      <c r="J23" s="110">
        <v>67</v>
      </c>
      <c r="K23" s="109">
        <v>21.54340836012862</v>
      </c>
      <c r="L23" s="108">
        <v>268</v>
      </c>
      <c r="M23" s="108">
        <v>154</v>
      </c>
      <c r="N23" s="109">
        <v>57.462686567164177</v>
      </c>
      <c r="O23" s="110">
        <v>115</v>
      </c>
      <c r="P23" s="110">
        <v>51</v>
      </c>
      <c r="Q23" s="109">
        <v>61.940298507462686</v>
      </c>
      <c r="R23" s="136">
        <v>16534</v>
      </c>
      <c r="S23" s="112">
        <v>18.174670376194506</v>
      </c>
      <c r="T23" s="113">
        <f t="shared" ref="T23:T34" si="7">(C23*5)+F23+H23+K23+N23+Q23+S23</f>
        <v>288.38063119863716</v>
      </c>
      <c r="U23" s="107">
        <v>1</v>
      </c>
      <c r="V23" s="8">
        <v>1</v>
      </c>
    </row>
    <row r="24" spans="1:22" ht="15.75" x14ac:dyDescent="0.25">
      <c r="A24" s="17">
        <v>54</v>
      </c>
      <c r="B24" s="137" t="s">
        <v>53</v>
      </c>
      <c r="C24" s="116">
        <v>9</v>
      </c>
      <c r="D24" s="117">
        <v>2364</v>
      </c>
      <c r="E24" s="117">
        <v>1590</v>
      </c>
      <c r="F24" s="118">
        <v>67.258883248730967</v>
      </c>
      <c r="G24" s="119">
        <v>385</v>
      </c>
      <c r="H24" s="118">
        <v>16.285956006768192</v>
      </c>
      <c r="I24" s="119">
        <v>480</v>
      </c>
      <c r="J24" s="119">
        <v>67</v>
      </c>
      <c r="K24" s="118">
        <v>13.958333333333334</v>
      </c>
      <c r="L24" s="117">
        <v>241</v>
      </c>
      <c r="M24" s="117">
        <v>161</v>
      </c>
      <c r="N24" s="118">
        <v>66.804979253112023</v>
      </c>
      <c r="O24" s="119">
        <v>94</v>
      </c>
      <c r="P24" s="119">
        <v>74</v>
      </c>
      <c r="Q24" s="118">
        <v>69.709543568464724</v>
      </c>
      <c r="R24" s="136">
        <v>26267</v>
      </c>
      <c r="S24" s="121">
        <v>8.9998857882514169</v>
      </c>
      <c r="T24" s="122">
        <f t="shared" si="7"/>
        <v>288.01758119866065</v>
      </c>
      <c r="U24" s="116">
        <v>2</v>
      </c>
      <c r="V24" s="10">
        <v>2</v>
      </c>
    </row>
    <row r="25" spans="1:22" ht="15.75" x14ac:dyDescent="0.25">
      <c r="A25" s="17">
        <v>49</v>
      </c>
      <c r="B25" s="137" t="s">
        <v>48</v>
      </c>
      <c r="C25" s="116">
        <v>9</v>
      </c>
      <c r="D25" s="117">
        <v>352</v>
      </c>
      <c r="E25" s="117">
        <v>305</v>
      </c>
      <c r="F25" s="118">
        <v>86.647727272727266</v>
      </c>
      <c r="G25" s="117">
        <v>50</v>
      </c>
      <c r="H25" s="118">
        <v>14.204545454545455</v>
      </c>
      <c r="I25" s="119">
        <v>57</v>
      </c>
      <c r="J25" s="119">
        <v>8</v>
      </c>
      <c r="K25" s="118">
        <v>14.035087719298245</v>
      </c>
      <c r="L25" s="117">
        <v>37</v>
      </c>
      <c r="M25" s="117">
        <v>18</v>
      </c>
      <c r="N25" s="118">
        <v>48.648648648648653</v>
      </c>
      <c r="O25" s="117">
        <v>19</v>
      </c>
      <c r="P25" s="117">
        <v>4</v>
      </c>
      <c r="Q25" s="118">
        <v>62.162162162162161</v>
      </c>
      <c r="R25" s="136">
        <v>2216</v>
      </c>
      <c r="S25" s="121">
        <v>15.884476534296029</v>
      </c>
      <c r="T25" s="122">
        <f t="shared" si="7"/>
        <v>286.5826477916778</v>
      </c>
      <c r="U25" s="117">
        <v>3</v>
      </c>
      <c r="V25" s="3">
        <v>3</v>
      </c>
    </row>
    <row r="26" spans="1:22" ht="15.75" x14ac:dyDescent="0.25">
      <c r="A26" s="17">
        <v>55</v>
      </c>
      <c r="B26" s="1" t="s">
        <v>54</v>
      </c>
      <c r="C26" s="10">
        <v>10</v>
      </c>
      <c r="D26" s="3">
        <v>2791</v>
      </c>
      <c r="E26" s="3">
        <v>1731</v>
      </c>
      <c r="F26" s="11">
        <v>62.020781082049446</v>
      </c>
      <c r="G26" s="23">
        <v>346</v>
      </c>
      <c r="H26" s="11">
        <v>12.396990326048012</v>
      </c>
      <c r="I26" s="23">
        <v>511</v>
      </c>
      <c r="J26" s="23">
        <v>26</v>
      </c>
      <c r="K26" s="11">
        <v>5.0880626223091969</v>
      </c>
      <c r="L26" s="3">
        <v>177</v>
      </c>
      <c r="M26" s="3">
        <v>80</v>
      </c>
      <c r="N26" s="11">
        <v>45.197740112994353</v>
      </c>
      <c r="O26" s="23">
        <v>75</v>
      </c>
      <c r="P26" s="23">
        <v>24</v>
      </c>
      <c r="Q26" s="11">
        <v>55.932203389830505</v>
      </c>
      <c r="R26" s="82">
        <v>20186</v>
      </c>
      <c r="S26" s="47">
        <v>13.826414346576835</v>
      </c>
      <c r="T26" s="70">
        <f t="shared" si="7"/>
        <v>244.46219187980833</v>
      </c>
      <c r="U26" s="64">
        <v>4</v>
      </c>
      <c r="V26" s="64">
        <v>8</v>
      </c>
    </row>
    <row r="27" spans="1:22" ht="15.75" x14ac:dyDescent="0.25">
      <c r="A27" s="17">
        <v>52</v>
      </c>
      <c r="B27" s="1" t="s">
        <v>51</v>
      </c>
      <c r="C27" s="10">
        <v>11</v>
      </c>
      <c r="D27" s="3">
        <v>1308</v>
      </c>
      <c r="E27" s="3">
        <v>838</v>
      </c>
      <c r="F27" s="11">
        <v>64.067278287461775</v>
      </c>
      <c r="G27" s="23">
        <v>110</v>
      </c>
      <c r="H27" s="11">
        <v>8.4097859327217126</v>
      </c>
      <c r="I27" s="23">
        <v>160</v>
      </c>
      <c r="J27" s="23">
        <v>18</v>
      </c>
      <c r="K27" s="11">
        <v>11.25</v>
      </c>
      <c r="L27" s="3">
        <v>104</v>
      </c>
      <c r="M27" s="3">
        <v>39</v>
      </c>
      <c r="N27" s="11">
        <v>37.5</v>
      </c>
      <c r="O27" s="23">
        <v>41</v>
      </c>
      <c r="P27" s="23">
        <v>9</v>
      </c>
      <c r="Q27" s="11">
        <v>48.07692307692308</v>
      </c>
      <c r="R27" s="82">
        <v>8222</v>
      </c>
      <c r="S27" s="47">
        <v>15.908538068596448</v>
      </c>
      <c r="T27" s="70">
        <f t="shared" si="7"/>
        <v>240.21252536570302</v>
      </c>
      <c r="U27" s="64">
        <v>5</v>
      </c>
      <c r="V27" s="64">
        <v>7</v>
      </c>
    </row>
    <row r="28" spans="1:22" ht="15.75" x14ac:dyDescent="0.25">
      <c r="A28" s="17">
        <v>50</v>
      </c>
      <c r="B28" s="1" t="s">
        <v>49</v>
      </c>
      <c r="C28" s="10">
        <v>10</v>
      </c>
      <c r="D28" s="3">
        <v>1360</v>
      </c>
      <c r="E28" s="3">
        <v>698</v>
      </c>
      <c r="F28" s="11">
        <v>51.323529411764703</v>
      </c>
      <c r="G28" s="23">
        <v>170</v>
      </c>
      <c r="H28" s="11">
        <v>12.5</v>
      </c>
      <c r="I28" s="23">
        <v>154</v>
      </c>
      <c r="J28" s="23">
        <v>22</v>
      </c>
      <c r="K28" s="11">
        <v>14.285714285714285</v>
      </c>
      <c r="L28" s="3">
        <v>133</v>
      </c>
      <c r="M28" s="3">
        <v>51</v>
      </c>
      <c r="N28" s="11">
        <v>38.345864661654133</v>
      </c>
      <c r="O28" s="23">
        <v>49</v>
      </c>
      <c r="P28" s="23">
        <v>25</v>
      </c>
      <c r="Q28" s="11">
        <v>55.639097744360896</v>
      </c>
      <c r="R28" s="82">
        <v>7980</v>
      </c>
      <c r="S28" s="47">
        <v>17.042606516290725</v>
      </c>
      <c r="T28" s="70">
        <f t="shared" si="7"/>
        <v>239.13681261978473</v>
      </c>
      <c r="U28" s="64">
        <v>6</v>
      </c>
      <c r="V28" s="64">
        <v>5</v>
      </c>
    </row>
    <row r="29" spans="1:22" ht="15.75" x14ac:dyDescent="0.25">
      <c r="A29" s="17">
        <v>44</v>
      </c>
      <c r="B29" s="1" t="s">
        <v>43</v>
      </c>
      <c r="C29" s="10">
        <v>9</v>
      </c>
      <c r="D29" s="3">
        <v>925</v>
      </c>
      <c r="E29" s="3">
        <v>732</v>
      </c>
      <c r="F29" s="11">
        <v>79.135135135135144</v>
      </c>
      <c r="G29" s="23">
        <v>140</v>
      </c>
      <c r="H29" s="11">
        <v>15.135135135135137</v>
      </c>
      <c r="I29" s="23">
        <v>116</v>
      </c>
      <c r="J29" s="23">
        <v>9</v>
      </c>
      <c r="K29" s="11">
        <v>7.7586206896551726</v>
      </c>
      <c r="L29" s="3">
        <v>100</v>
      </c>
      <c r="M29" s="3">
        <v>35</v>
      </c>
      <c r="N29" s="11">
        <v>35</v>
      </c>
      <c r="O29" s="23">
        <v>24</v>
      </c>
      <c r="P29" s="23">
        <v>21</v>
      </c>
      <c r="Q29" s="11">
        <v>45</v>
      </c>
      <c r="R29" s="82">
        <v>8854</v>
      </c>
      <c r="S29" s="47">
        <v>10.44725547775017</v>
      </c>
      <c r="T29" s="70">
        <f t="shared" si="7"/>
        <v>237.47614643767562</v>
      </c>
      <c r="U29" s="64">
        <v>7</v>
      </c>
      <c r="V29" s="64">
        <v>6</v>
      </c>
    </row>
    <row r="30" spans="1:22" ht="15.75" x14ac:dyDescent="0.25">
      <c r="A30" s="17">
        <v>51</v>
      </c>
      <c r="B30" s="1" t="s">
        <v>50</v>
      </c>
      <c r="C30" s="10">
        <v>9</v>
      </c>
      <c r="D30" s="3">
        <v>1943</v>
      </c>
      <c r="E30" s="3">
        <v>942</v>
      </c>
      <c r="F30" s="11">
        <v>48.481729284611426</v>
      </c>
      <c r="G30" s="23">
        <v>218</v>
      </c>
      <c r="H30" s="11">
        <v>11.219763252702007</v>
      </c>
      <c r="I30" s="23">
        <v>231</v>
      </c>
      <c r="J30" s="23">
        <v>28</v>
      </c>
      <c r="K30" s="11">
        <v>12.121212121212121</v>
      </c>
      <c r="L30" s="3">
        <v>202</v>
      </c>
      <c r="M30" s="3">
        <v>81</v>
      </c>
      <c r="N30" s="11">
        <v>40.099009900990104</v>
      </c>
      <c r="O30" s="23">
        <v>45</v>
      </c>
      <c r="P30" s="23">
        <v>52</v>
      </c>
      <c r="Q30" s="11">
        <v>48.019801980198018</v>
      </c>
      <c r="R30" s="82">
        <v>16030</v>
      </c>
      <c r="S30" s="47">
        <v>12.121023081721772</v>
      </c>
      <c r="T30" s="70">
        <f t="shared" si="7"/>
        <v>217.06253962143546</v>
      </c>
      <c r="U30" s="10">
        <v>8</v>
      </c>
      <c r="V30" s="10">
        <v>9</v>
      </c>
    </row>
    <row r="31" spans="1:22" ht="15.75" x14ac:dyDescent="0.25">
      <c r="A31" s="17">
        <v>45</v>
      </c>
      <c r="B31" s="137" t="s">
        <v>44</v>
      </c>
      <c r="C31" s="116">
        <v>9</v>
      </c>
      <c r="D31" s="117">
        <v>2092</v>
      </c>
      <c r="E31" s="117">
        <v>1224</v>
      </c>
      <c r="F31" s="118">
        <v>58.508604206500955</v>
      </c>
      <c r="G31" s="119">
        <v>312</v>
      </c>
      <c r="H31" s="118">
        <v>14.913957934990441</v>
      </c>
      <c r="I31" s="119">
        <v>326</v>
      </c>
      <c r="J31" s="119">
        <v>28</v>
      </c>
      <c r="K31" s="118">
        <v>8.5889570552147241</v>
      </c>
      <c r="L31" s="117">
        <v>211</v>
      </c>
      <c r="M31" s="117">
        <v>78</v>
      </c>
      <c r="N31" s="118">
        <v>36.96682464454976</v>
      </c>
      <c r="O31" s="119">
        <v>73</v>
      </c>
      <c r="P31" s="119">
        <v>11</v>
      </c>
      <c r="Q31" s="118">
        <v>39.810426540284361</v>
      </c>
      <c r="R31" s="136">
        <v>16565</v>
      </c>
      <c r="S31" s="121">
        <v>12.629037126471477</v>
      </c>
      <c r="T31" s="122">
        <f t="shared" si="7"/>
        <v>216.41780750801172</v>
      </c>
      <c r="U31" s="116">
        <v>9</v>
      </c>
      <c r="V31" s="64">
        <v>4</v>
      </c>
    </row>
    <row r="32" spans="1:22" ht="15.75" x14ac:dyDescent="0.25">
      <c r="A32" s="17">
        <v>47</v>
      </c>
      <c r="B32" s="137" t="s">
        <v>46</v>
      </c>
      <c r="C32" s="116">
        <v>7</v>
      </c>
      <c r="D32" s="117">
        <v>787</v>
      </c>
      <c r="E32" s="117">
        <v>270</v>
      </c>
      <c r="F32" s="118">
        <v>34.307496823379921</v>
      </c>
      <c r="G32" s="119">
        <v>117</v>
      </c>
      <c r="H32" s="118">
        <v>14.866581956797967</v>
      </c>
      <c r="I32" s="119">
        <v>182</v>
      </c>
      <c r="J32" s="119">
        <v>22</v>
      </c>
      <c r="K32" s="118">
        <v>12.087912087912088</v>
      </c>
      <c r="L32" s="117">
        <v>54</v>
      </c>
      <c r="M32" s="117">
        <v>19</v>
      </c>
      <c r="N32" s="118">
        <v>35.185185185185183</v>
      </c>
      <c r="O32" s="119">
        <v>16</v>
      </c>
      <c r="P32" s="119">
        <v>12</v>
      </c>
      <c r="Q32" s="118">
        <v>51.851851851851848</v>
      </c>
      <c r="R32" s="136">
        <v>5426</v>
      </c>
      <c r="S32" s="121">
        <v>14.50423884998157</v>
      </c>
      <c r="T32" s="122">
        <f t="shared" si="7"/>
        <v>197.80326675510858</v>
      </c>
      <c r="U32" s="116">
        <v>10</v>
      </c>
      <c r="V32" s="64">
        <v>10</v>
      </c>
    </row>
    <row r="33" spans="1:22" ht="15.75" x14ac:dyDescent="0.25">
      <c r="A33" s="17">
        <v>48</v>
      </c>
      <c r="B33" s="137" t="s">
        <v>47</v>
      </c>
      <c r="C33" s="116">
        <v>6</v>
      </c>
      <c r="D33" s="117">
        <v>663</v>
      </c>
      <c r="E33" s="117">
        <v>254</v>
      </c>
      <c r="F33" s="118">
        <v>38.310708898944199</v>
      </c>
      <c r="G33" s="117">
        <v>64</v>
      </c>
      <c r="H33" s="118">
        <v>9.6530920060331837</v>
      </c>
      <c r="I33" s="119">
        <v>87</v>
      </c>
      <c r="J33" s="119">
        <v>5</v>
      </c>
      <c r="K33" s="118">
        <v>5.7471264367816088</v>
      </c>
      <c r="L33" s="117">
        <v>61</v>
      </c>
      <c r="M33" s="117">
        <v>32</v>
      </c>
      <c r="N33" s="118">
        <v>52.459016393442624</v>
      </c>
      <c r="O33" s="117">
        <v>22</v>
      </c>
      <c r="P33" s="117">
        <v>5</v>
      </c>
      <c r="Q33" s="118">
        <v>44.26229508196721</v>
      </c>
      <c r="R33" s="136">
        <v>3965</v>
      </c>
      <c r="S33" s="121">
        <v>16.721311475409838</v>
      </c>
      <c r="T33" s="122">
        <f t="shared" si="7"/>
        <v>197.15355029257867</v>
      </c>
      <c r="U33" s="116">
        <v>11</v>
      </c>
      <c r="V33" s="64">
        <v>11</v>
      </c>
    </row>
    <row r="34" spans="1:22" ht="16.5" thickBot="1" x14ac:dyDescent="0.3">
      <c r="A34" s="18">
        <v>53</v>
      </c>
      <c r="B34" s="19" t="s">
        <v>52</v>
      </c>
      <c r="C34" s="13">
        <v>13</v>
      </c>
      <c r="D34" s="4">
        <v>8815</v>
      </c>
      <c r="E34" s="4">
        <v>3999</v>
      </c>
      <c r="F34" s="14">
        <v>45.365853658536587</v>
      </c>
      <c r="G34" s="24">
        <v>798</v>
      </c>
      <c r="H34" s="14">
        <v>9.0527509926262066</v>
      </c>
      <c r="I34" s="24">
        <v>1405</v>
      </c>
      <c r="J34" s="24">
        <v>108</v>
      </c>
      <c r="K34" s="14">
        <v>7.6868327402135233</v>
      </c>
      <c r="L34" s="4">
        <v>1095</v>
      </c>
      <c r="M34" s="4">
        <v>619</v>
      </c>
      <c r="N34" s="14">
        <v>56.529680365296805</v>
      </c>
      <c r="O34" s="24">
        <v>320</v>
      </c>
      <c r="P34" s="24">
        <v>111</v>
      </c>
      <c r="Q34" s="14">
        <v>39.360730593607308</v>
      </c>
      <c r="R34" s="83">
        <v>116976</v>
      </c>
      <c r="S34" s="48">
        <v>7.5357338257420334</v>
      </c>
      <c r="T34" s="71">
        <f t="shared" si="7"/>
        <v>230.53158217602245</v>
      </c>
      <c r="U34" s="13" t="s">
        <v>73</v>
      </c>
      <c r="V34" s="13" t="s">
        <v>73</v>
      </c>
    </row>
  </sheetData>
  <autoFilter ref="A22:V22">
    <sortState ref="A23:V34">
      <sortCondition ref="U22"/>
    </sortState>
  </autoFilter>
  <mergeCells count="39">
    <mergeCell ref="M3:M4"/>
    <mergeCell ref="R3:R4"/>
    <mergeCell ref="S3:S4"/>
    <mergeCell ref="T3:T4"/>
    <mergeCell ref="A1:V2"/>
    <mergeCell ref="A3:A4"/>
    <mergeCell ref="B3:B4"/>
    <mergeCell ref="C3:C4"/>
    <mergeCell ref="F3:F4"/>
    <mergeCell ref="G3:G4"/>
    <mergeCell ref="H3:H4"/>
    <mergeCell ref="E3:E4"/>
    <mergeCell ref="D3:D4"/>
    <mergeCell ref="I3:K3"/>
    <mergeCell ref="Q3:Q4"/>
    <mergeCell ref="O3:O4"/>
    <mergeCell ref="P3:P4"/>
    <mergeCell ref="L3:L4"/>
    <mergeCell ref="N3:N4"/>
    <mergeCell ref="U3:V3"/>
    <mergeCell ref="A20:A21"/>
    <mergeCell ref="B20:B21"/>
    <mergeCell ref="C20:C21"/>
    <mergeCell ref="D20:D21"/>
    <mergeCell ref="E20:E21"/>
    <mergeCell ref="F20:F21"/>
    <mergeCell ref="G20:G21"/>
    <mergeCell ref="H20:H21"/>
    <mergeCell ref="I20:K20"/>
    <mergeCell ref="L20:L21"/>
    <mergeCell ref="U20:V20"/>
    <mergeCell ref="R20:R21"/>
    <mergeCell ref="S20:S21"/>
    <mergeCell ref="T20:T21"/>
    <mergeCell ref="M20:M21"/>
    <mergeCell ref="N20:N21"/>
    <mergeCell ref="O20:O21"/>
    <mergeCell ref="P20:P21"/>
    <mergeCell ref="Q20:Q21"/>
  </mergeCells>
  <pageMargins left="0.7" right="0.7" top="0.75" bottom="0.75" header="0.3" footer="0.3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Районы ДШИ рейтинг</vt:lpstr>
      <vt:lpstr>Города ДШИ рейтинг</vt:lpstr>
      <vt:lpstr>'Города ДШИ рейтинг'!Область_печати</vt:lpstr>
      <vt:lpstr>'Районы ДШИ рейтинг'!Область_печати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Админ</cp:lastModifiedBy>
  <cp:lastPrinted>2023-01-13T12:40:43Z</cp:lastPrinted>
  <dcterms:created xsi:type="dcterms:W3CDTF">2018-12-25T14:34:20Z</dcterms:created>
  <dcterms:modified xsi:type="dcterms:W3CDTF">2023-03-16T18:29:46Z</dcterms:modified>
</cp:coreProperties>
</file>